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Documents\New Caledonia\Dissemination\Government Finance\Published\"/>
    </mc:Choice>
  </mc:AlternateContent>
  <bookViews>
    <workbookView xWindow="13356" yWindow="540" windowWidth="5844" windowHeight="6072"/>
  </bookViews>
  <sheets>
    <sheet name="Government Revenue" sheetId="3" r:id="rId1"/>
  </sheets>
  <calcPr calcId="162913"/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K6" i="3" l="1"/>
  <c r="J6" i="3"/>
</calcChain>
</file>

<file path=xl/comments1.xml><?xml version="1.0" encoding="utf-8"?>
<comments xmlns="http://schemas.openxmlformats.org/spreadsheetml/2006/main">
  <authors>
    <author>Nilima Lal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>Nilima Lal: General government data from Economy Watch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<sst xmlns="http://schemas.openxmlformats.org/spreadsheetml/2006/main" count="210" uniqueCount="50">
  <si>
    <t>COUNTRY /TERRITORIES</t>
  </si>
  <si>
    <t>PAYS/TERRITOIRES</t>
  </si>
  <si>
    <t>American Samoa</t>
  </si>
  <si>
    <t>Cook Islands</t>
  </si>
  <si>
    <t>Federated States of Micronesia</t>
  </si>
  <si>
    <t>Fiji Islands</t>
  </si>
  <si>
    <t>Guam</t>
  </si>
  <si>
    <t>Kiribati</t>
  </si>
  <si>
    <t>Marshall Islands</t>
  </si>
  <si>
    <t>Nauru</t>
  </si>
  <si>
    <t>Niue</t>
  </si>
  <si>
    <t>Northern Mariana Islands (CNMI)</t>
  </si>
  <si>
    <t>Nouvelle-Calédonie</t>
  </si>
  <si>
    <t>Palau</t>
  </si>
  <si>
    <t>Papua New Guinea</t>
  </si>
  <si>
    <t>Pitcairn</t>
  </si>
  <si>
    <t>Polynésie française</t>
  </si>
  <si>
    <t>Samoa</t>
  </si>
  <si>
    <t>Solomon Islands</t>
  </si>
  <si>
    <t>Tokelau</t>
  </si>
  <si>
    <t>Tonga</t>
  </si>
  <si>
    <t>Tuvalu</t>
  </si>
  <si>
    <t>Vanuatu</t>
  </si>
  <si>
    <t>Wallis et Futuna</t>
  </si>
  <si>
    <t>US$000</t>
  </si>
  <si>
    <t>NZ$000</t>
  </si>
  <si>
    <t>F$000</t>
  </si>
  <si>
    <t>A$000</t>
  </si>
  <si>
    <t>XFP (000)</t>
  </si>
  <si>
    <t>SAT$000</t>
  </si>
  <si>
    <t>SBD$000</t>
  </si>
  <si>
    <t>TOP$000</t>
  </si>
  <si>
    <t>AUD$000</t>
  </si>
  <si>
    <t xml:space="preserve"> Vatu000</t>
  </si>
  <si>
    <t>PNGK000</t>
  </si>
  <si>
    <t>p</t>
  </si>
  <si>
    <t>('000 in country curency)</t>
  </si>
  <si>
    <t>Notes:</t>
  </si>
  <si>
    <t>…</t>
  </si>
  <si>
    <t>nc</t>
  </si>
  <si>
    <t>nc means data have not been compiled</t>
  </si>
  <si>
    <t>… means data may have been compiled but not made available to SPC</t>
  </si>
  <si>
    <t>r means data have been revised</t>
  </si>
  <si>
    <t>p means data are provisional</t>
  </si>
  <si>
    <t>Data of Pacific Island Countries and Territories not included in the table, will be added as and when they become available to SDD of SPC.</t>
  </si>
  <si>
    <t xml:space="preserve">Source:  Central Banks, National Statistics Organisations </t>
  </si>
  <si>
    <t xml:space="preserve">For countries whose fiscal year differs from the Calendar Year, data have been provided for the fiscal year that covers the major part of the Calendar year. </t>
  </si>
  <si>
    <t>r</t>
  </si>
  <si>
    <t>GOVERNMENT REVENUE</t>
  </si>
  <si>
    <t>REVENU DU GOUVERNEMENT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</si>
</sst>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#,##0.0"/>
    <numFmt numFmtId="168" formatCode="#,##0.000"/>
    <numFmt numFmtId="169" formatCode="_(* #,##0_);_(* \(#,##0\);_(* &quot;-&quot;_);_(@_)"/>
    <numFmt numFmtId="170" formatCode="General_)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#,##0_)"/>
    <numFmt numFmtId="179" formatCode="_-* #,##0.00\ [$€-1]_-;\-* #,##0.00\ [$€-1]_-;_-* &quot;-&quot;??\ [$€-1]_-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[&gt;=0.05]#,##0.0;[&lt;=-0.05]\-#,##0.0;?0.0"/>
    <numFmt numFmtId="185" formatCode="[Black]#,##0.0;[Black]\-#,##0.0;;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 Mäori"/>
      <family val="2"/>
    </font>
    <font>
      <sz val="11"/>
      <name val="Times New Roman"/>
      <family val="1"/>
    </font>
    <font>
      <sz val="12"/>
      <color theme="1"/>
      <name val="Gotham Boo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Helv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color indexed="8"/>
      <name val="Arial Narrow"/>
      <family val="2"/>
    </font>
    <font>
      <b/>
      <sz val="18"/>
      <name val="Arial"/>
      <family val="2"/>
    </font>
    <font>
      <u/>
      <sz val="10"/>
      <color indexed="12"/>
      <name val="Times New Roman"/>
      <family val="1"/>
    </font>
    <font>
      <u/>
      <sz val="12"/>
      <color theme="10"/>
      <name val="Times New Roman"/>
      <family val="1"/>
    </font>
    <font>
      <sz val="10"/>
      <color theme="1"/>
      <name val="Arial Narrow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u/>
      <sz val="7.5"/>
      <color indexed="36"/>
      <name val="Arial"/>
      <family val="2"/>
    </font>
    <font>
      <sz val="11"/>
      <name val="Tms Rmn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6">
    <xf numFmtId="0" fontId="0" fillId="0" borderId="0"/>
    <xf numFmtId="43" fontId="14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  <xf numFmtId="0" fontId="16" fillId="0" borderId="0"/>
    <xf numFmtId="166" fontId="16" fillId="0" borderId="0" applyFont="0" applyFill="0" applyBorder="0" applyAlignment="0" applyProtection="0"/>
    <xf numFmtId="0" fontId="16" fillId="3" borderId="0" applyNumberFormat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2" applyNumberFormat="0" applyAlignment="0" applyProtection="0"/>
    <xf numFmtId="0" fontId="22" fillId="23" borderId="3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2" applyNumberFormat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16" fillId="25" borderId="8" applyNumberFormat="0" applyFont="0" applyAlignment="0" applyProtection="0"/>
    <xf numFmtId="0" fontId="31" fillId="2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25" borderId="8" applyNumberFormat="0" applyFont="0" applyAlignment="0" applyProtection="0"/>
    <xf numFmtId="0" fontId="16" fillId="0" borderId="0"/>
    <xf numFmtId="0" fontId="16" fillId="0" borderId="0"/>
    <xf numFmtId="0" fontId="16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5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16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" fillId="0" borderId="0"/>
    <xf numFmtId="170" fontId="46" fillId="0" borderId="0">
      <alignment horizontal="left"/>
    </xf>
    <xf numFmtId="0" fontId="2" fillId="0" borderId="0"/>
    <xf numFmtId="170" fontId="52" fillId="0" borderId="0"/>
    <xf numFmtId="0" fontId="47" fillId="0" borderId="0"/>
    <xf numFmtId="43" fontId="47" fillId="0" borderId="0" applyFont="0" applyFill="0" applyBorder="0" applyAlignment="0" applyProtection="0"/>
    <xf numFmtId="0" fontId="44" fillId="0" borderId="0">
      <alignment vertical="top"/>
    </xf>
    <xf numFmtId="171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5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67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 applyBorder="0"/>
    <xf numFmtId="0" fontId="47" fillId="0" borderId="0" applyBorder="0"/>
    <xf numFmtId="0" fontId="14" fillId="0" borderId="0"/>
    <xf numFmtId="0" fontId="47" fillId="0" borderId="0" applyBorder="0"/>
    <xf numFmtId="0" fontId="47" fillId="0" borderId="0">
      <alignment vertical="top"/>
    </xf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Border="0"/>
    <xf numFmtId="0" fontId="47" fillId="0" borderId="0" applyBorder="0"/>
    <xf numFmtId="0" fontId="47" fillId="0" borderId="0"/>
    <xf numFmtId="0" fontId="47" fillId="0" borderId="0"/>
    <xf numFmtId="9" fontId="4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47" fillId="0" borderId="0" applyFill="0" applyBorder="0" applyAlignment="0"/>
    <xf numFmtId="0" fontId="14" fillId="0" borderId="0"/>
    <xf numFmtId="0" fontId="14" fillId="0" borderId="12" applyNumberFormat="0" applyFon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59" fillId="26" borderId="1">
      <alignment horizontal="right" vertical="center"/>
    </xf>
    <xf numFmtId="0" fontId="60" fillId="26" borderId="1">
      <alignment horizontal="right" vertical="center"/>
    </xf>
    <xf numFmtId="0" fontId="14" fillId="26" borderId="13"/>
    <xf numFmtId="0" fontId="61" fillId="27" borderId="1">
      <alignment horizontal="center" vertical="center"/>
    </xf>
    <xf numFmtId="0" fontId="59" fillId="26" borderId="1">
      <alignment horizontal="right" vertical="center"/>
    </xf>
    <xf numFmtId="0" fontId="14" fillId="26" borderId="0"/>
    <xf numFmtId="0" fontId="62" fillId="26" borderId="1">
      <alignment horizontal="left" vertical="center"/>
    </xf>
    <xf numFmtId="0" fontId="62" fillId="26" borderId="14">
      <alignment vertical="center"/>
    </xf>
    <xf numFmtId="0" fontId="63" fillId="26" borderId="15">
      <alignment vertical="center"/>
    </xf>
    <xf numFmtId="0" fontId="62" fillId="26" borderId="1"/>
    <xf numFmtId="0" fontId="60" fillId="26" borderId="1">
      <alignment horizontal="right" vertical="center"/>
    </xf>
    <xf numFmtId="0" fontId="64" fillId="28" borderId="1">
      <alignment horizontal="left" vertical="center"/>
    </xf>
    <xf numFmtId="0" fontId="64" fillId="28" borderId="1">
      <alignment horizontal="left" vertical="center"/>
    </xf>
    <xf numFmtId="0" fontId="65" fillId="26" borderId="1">
      <alignment horizontal="left" vertical="center"/>
    </xf>
    <xf numFmtId="0" fontId="48" fillId="26" borderId="13"/>
    <xf numFmtId="0" fontId="61" fillId="29" borderId="1">
      <alignment horizontal="lef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38" fontId="42" fillId="29" borderId="0" applyNumberFormat="0" applyBorder="0" applyAlignment="0" applyProtection="0"/>
    <xf numFmtId="10" fontId="42" fillId="26" borderId="1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67" fillId="0" borderId="0"/>
    <xf numFmtId="0" fontId="2" fillId="0" borderId="0"/>
    <xf numFmtId="0" fontId="2" fillId="0" borderId="0"/>
    <xf numFmtId="0" fontId="2" fillId="0" borderId="0"/>
    <xf numFmtId="184" fontId="47" fillId="0" borderId="0" applyFill="0" applyBorder="0" applyAlignment="0" applyProtection="0">
      <alignment horizontal="right"/>
    </xf>
    <xf numFmtId="10" fontId="14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5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1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3" fontId="39" fillId="2" borderId="1" xfId="264" applyNumberFormat="1" applyFont="1" applyFill="1" applyBorder="1" applyAlignment="1"/>
    <xf numFmtId="3" fontId="39" fillId="2" borderId="1" xfId="264" applyNumberFormat="1" applyFont="1" applyFill="1" applyBorder="1" applyAlignment="1">
      <alignment horizontal="right"/>
    </xf>
    <xf numFmtId="3" fontId="38" fillId="2" borderId="1" xfId="264" applyNumberFormat="1" applyFont="1" applyFill="1" applyBorder="1" applyAlignment="1">
      <alignment horizontal="center"/>
    </xf>
    <xf numFmtId="3" fontId="40" fillId="2" borderId="1" xfId="264" applyNumberFormat="1" applyFont="1" applyFill="1" applyBorder="1" applyAlignment="1">
      <alignment horizontal="center"/>
    </xf>
    <xf numFmtId="3" fontId="39" fillId="2" borderId="1" xfId="264" applyNumberFormat="1" applyFont="1" applyFill="1" applyBorder="1"/>
    <xf numFmtId="0" fontId="7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50" fillId="2" borderId="1" xfId="0" applyFont="1" applyFill="1" applyBorder="1" applyAlignment="1">
      <alignment vertical="center"/>
    </xf>
    <xf numFmtId="0" fontId="71" fillId="2" borderId="1" xfId="0" applyFont="1" applyFill="1" applyBorder="1" applyAlignment="1">
      <alignment horizontal="center" vertical="center" wrapText="1"/>
    </xf>
    <xf numFmtId="164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wrapText="1"/>
    </xf>
    <xf numFmtId="3" fontId="50" fillId="2" borderId="1" xfId="0" applyNumberFormat="1" applyFont="1" applyFill="1" applyBorder="1" applyAlignment="1"/>
    <xf numFmtId="3" fontId="50" fillId="2" borderId="1" xfId="0" quotePrefix="1" applyNumberFormat="1" applyFont="1" applyFill="1" applyBorder="1" applyAlignment="1">
      <alignment horizontal="right"/>
    </xf>
    <xf numFmtId="3" fontId="50" fillId="2" borderId="1" xfId="1" quotePrefix="1" applyNumberFormat="1" applyFont="1" applyFill="1" applyBorder="1" applyAlignment="1">
      <alignment horizontal="right"/>
    </xf>
    <xf numFmtId="3" fontId="50" fillId="2" borderId="1" xfId="0" applyNumberFormat="1" applyFont="1" applyFill="1" applyBorder="1"/>
    <xf numFmtId="3" fontId="50" fillId="2" borderId="1" xfId="0" applyNumberFormat="1" applyFont="1" applyFill="1" applyBorder="1" applyAlignment="1">
      <alignment horizontal="right" vertical="center"/>
    </xf>
    <xf numFmtId="3" fontId="50" fillId="2" borderId="1" xfId="61" applyNumberFormat="1" applyFont="1" applyFill="1" applyBorder="1" applyAlignment="1">
      <alignment horizontal="right"/>
    </xf>
    <xf numFmtId="164" fontId="50" fillId="2" borderId="1" xfId="0" applyNumberFormat="1" applyFont="1" applyFill="1" applyBorder="1" applyAlignment="1" applyProtection="1">
      <alignment horizontal="center" vertical="center"/>
      <protection locked="0"/>
    </xf>
    <xf numFmtId="164" fontId="50" fillId="2" borderId="1" xfId="5" applyNumberFormat="1" applyFont="1" applyFill="1" applyBorder="1" applyAlignment="1">
      <alignment horizontal="center" vertical="center"/>
    </xf>
    <xf numFmtId="1" fontId="50" fillId="2" borderId="1" xfId="0" applyNumberFormat="1" applyFont="1" applyFill="1" applyBorder="1" applyAlignment="1">
      <alignment horizontal="center" vertical="center"/>
    </xf>
    <xf numFmtId="37" fontId="49" fillId="2" borderId="1" xfId="63" applyNumberFormat="1" applyFont="1" applyFill="1" applyBorder="1"/>
    <xf numFmtId="3" fontId="50" fillId="2" borderId="1" xfId="1" applyNumberFormat="1" applyFont="1" applyFill="1" applyBorder="1" applyAlignment="1"/>
    <xf numFmtId="3" fontId="50" fillId="2" borderId="1" xfId="1" applyNumberFormat="1" applyFont="1" applyFill="1" applyBorder="1" applyAlignment="1">
      <alignment wrapText="1"/>
    </xf>
    <xf numFmtId="3" fontId="50" fillId="2" borderId="1" xfId="0" applyNumberFormat="1" applyFont="1" applyFill="1" applyBorder="1" applyAlignment="1">
      <alignment horizontal="right"/>
    </xf>
    <xf numFmtId="3" fontId="49" fillId="2" borderId="1" xfId="264" applyNumberFormat="1" applyFont="1" applyFill="1" applyBorder="1" applyAlignment="1"/>
    <xf numFmtId="3" fontId="50" fillId="2" borderId="1" xfId="436" applyNumberFormat="1" applyFont="1" applyFill="1" applyBorder="1" applyAlignment="1">
      <alignment horizontal="right"/>
    </xf>
    <xf numFmtId="3" fontId="50" fillId="0" borderId="1" xfId="0" applyNumberFormat="1" applyFont="1" applyFill="1" applyBorder="1" applyAlignment="1">
      <alignment horizontal="right" vertical="center"/>
    </xf>
    <xf numFmtId="3" fontId="72" fillId="0" borderId="0" xfId="0" applyNumberFormat="1" applyFont="1" applyFill="1"/>
    <xf numFmtId="3" fontId="50" fillId="0" borderId="1" xfId="0" applyNumberFormat="1" applyFont="1" applyFill="1" applyBorder="1"/>
    <xf numFmtId="0" fontId="73" fillId="0" borderId="0" xfId="0" applyFont="1"/>
    <xf numFmtId="3" fontId="72" fillId="0" borderId="1" xfId="0" applyNumberFormat="1" applyFont="1" applyBorder="1"/>
    <xf numFmtId="0" fontId="70" fillId="2" borderId="16" xfId="4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/>
    <xf numFmtId="0" fontId="0" fillId="0" borderId="11" xfId="0" applyBorder="1" applyAlignment="1"/>
    <xf numFmtId="0" fontId="0" fillId="0" borderId="17" xfId="0" applyBorder="1" applyAlignment="1"/>
    <xf numFmtId="0" fontId="0" fillId="2" borderId="11" xfId="0" applyFill="1" applyBorder="1" applyAlignment="1"/>
    <xf numFmtId="0" fontId="0" fillId="2" borderId="17" xfId="0" applyFill="1" applyBorder="1" applyAlignment="1"/>
    <xf numFmtId="0" fontId="50" fillId="2" borderId="11" xfId="0" applyFont="1" applyFill="1" applyBorder="1" applyAlignment="1">
      <alignment vertical="center" wrapText="1"/>
    </xf>
    <xf numFmtId="0" fontId="50" fillId="2" borderId="16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/>
    <xf numFmtId="0" fontId="50" fillId="0" borderId="17" xfId="0" applyFont="1" applyBorder="1" applyAlignment="1"/>
    <xf numFmtId="0" fontId="50" fillId="2" borderId="16" xfId="0" applyFont="1" applyFill="1" applyBorder="1" applyAlignment="1"/>
    <xf numFmtId="0" fontId="50" fillId="0" borderId="17" xfId="0" applyFont="1" applyBorder="1" applyAlignment="1">
      <alignment wrapText="1"/>
    </xf>
    <xf numFmtId="0" fontId="50" fillId="2" borderId="11" xfId="0" applyFont="1" applyFill="1" applyBorder="1" applyAlignment="1">
      <alignment wrapText="1"/>
    </xf>
    <xf numFmtId="0" fontId="50" fillId="2" borderId="16" xfId="0" applyFont="1" applyFill="1" applyBorder="1" applyAlignment="1">
      <alignment horizontal="left" wrapText="1"/>
    </xf>
    <xf numFmtId="0" fontId="50" fillId="2" borderId="11" xfId="0" applyFont="1" applyFill="1" applyBorder="1" applyAlignment="1">
      <alignment horizontal="left" wrapText="1"/>
    </xf>
    <xf numFmtId="3" fontId="76" fillId="0" borderId="0" xfId="0" applyNumberFormat="1" applyFont="1"/>
  </cellXfs>
  <cellStyles count="696">
    <cellStyle name="_LISC_WSM" xfId="270"/>
    <cellStyle name="1" xfId="10"/>
    <cellStyle name="1 indent" xfId="271"/>
    <cellStyle name="1_Economy &amp; Output_ws_v2" xfId="58"/>
    <cellStyle name="2 indents" xfId="272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 indents" xfId="273"/>
    <cellStyle name="4 indents" xfId="274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75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lsAltData" xfId="388"/>
    <cellStyle name="clsAltMRVData" xfId="389"/>
    <cellStyle name="clsBlank" xfId="390"/>
    <cellStyle name="clsColumnHeader" xfId="391"/>
    <cellStyle name="clsData" xfId="392"/>
    <cellStyle name="clsDefault" xfId="393"/>
    <cellStyle name="clsFooter" xfId="394"/>
    <cellStyle name="clsIndexTableData" xfId="395"/>
    <cellStyle name="clsIndexTableHdr" xfId="396"/>
    <cellStyle name="clsIndexTableTitle" xfId="397"/>
    <cellStyle name="clsMRVData" xfId="398"/>
    <cellStyle name="clsReportFooter" xfId="399"/>
    <cellStyle name="clsReportHeader" xfId="400"/>
    <cellStyle name="clsRowHeader" xfId="401"/>
    <cellStyle name="clsScale" xfId="402"/>
    <cellStyle name="clsSection" xfId="403"/>
    <cellStyle name="Comma" xfId="1" builtinId="3"/>
    <cellStyle name="Comma [0] 2" xfId="134"/>
    <cellStyle name="Comma [0] 2 2" xfId="276"/>
    <cellStyle name="Comma [0] 2 2 2" xfId="620"/>
    <cellStyle name="Comma [0] 2 3" xfId="490"/>
    <cellStyle name="Comma [0] 3" xfId="132"/>
    <cellStyle name="Comma [0] 3 2" xfId="489"/>
    <cellStyle name="Comma 10" xfId="144"/>
    <cellStyle name="Comma 10 2" xfId="200"/>
    <cellStyle name="Comma 10 2 2" xfId="555"/>
    <cellStyle name="Comma 10 3" xfId="255"/>
    <cellStyle name="Comma 10 3 2" xfId="610"/>
    <cellStyle name="Comma 10 4" xfId="277"/>
    <cellStyle name="Comma 10 4 2" xfId="621"/>
    <cellStyle name="Comma 10 5" xfId="500"/>
    <cellStyle name="Comma 11" xfId="146"/>
    <cellStyle name="Comma 11 2" xfId="202"/>
    <cellStyle name="Comma 11 2 2" xfId="557"/>
    <cellStyle name="Comma 11 3" xfId="257"/>
    <cellStyle name="Comma 11 3 2" xfId="612"/>
    <cellStyle name="Comma 11 4" xfId="278"/>
    <cellStyle name="Comma 11 4 2" xfId="622"/>
    <cellStyle name="Comma 11 5" xfId="502"/>
    <cellStyle name="Comma 12" xfId="148"/>
    <cellStyle name="Comma 12 2" xfId="204"/>
    <cellStyle name="Comma 12 2 2" xfId="559"/>
    <cellStyle name="Comma 12 3" xfId="259"/>
    <cellStyle name="Comma 12 3 2" xfId="614"/>
    <cellStyle name="Comma 12 4" xfId="279"/>
    <cellStyle name="Comma 12 4 2" xfId="623"/>
    <cellStyle name="Comma 12 5" xfId="504"/>
    <cellStyle name="Comma 13" xfId="150"/>
    <cellStyle name="Comma 13 2" xfId="206"/>
    <cellStyle name="Comma 13 2 2" xfId="561"/>
    <cellStyle name="Comma 13 3" xfId="261"/>
    <cellStyle name="Comma 13 3 2" xfId="616"/>
    <cellStyle name="Comma 13 4" xfId="280"/>
    <cellStyle name="Comma 13 4 2" xfId="624"/>
    <cellStyle name="Comma 13 5" xfId="506"/>
    <cellStyle name="Comma 14" xfId="281"/>
    <cellStyle name="Comma 14 2" xfId="625"/>
    <cellStyle name="Comma 15" xfId="282"/>
    <cellStyle name="Comma 15 2" xfId="626"/>
    <cellStyle name="Comma 16" xfId="283"/>
    <cellStyle name="Comma 16 2" xfId="627"/>
    <cellStyle name="Comma 17" xfId="284"/>
    <cellStyle name="Comma 17 2" xfId="628"/>
    <cellStyle name="Comma 18" xfId="285"/>
    <cellStyle name="Comma 18 2" xfId="629"/>
    <cellStyle name="Comma 19" xfId="286"/>
    <cellStyle name="Comma 19 2" xfId="630"/>
    <cellStyle name="Comma 2" xfId="3"/>
    <cellStyle name="Comma 2 2" xfId="9"/>
    <cellStyle name="Comma 2 2 2" xfId="61"/>
    <cellStyle name="Comma 2 2 2 2" xfId="404"/>
    <cellStyle name="Comma 2 2 2 2 2" xfId="684"/>
    <cellStyle name="Comma 2 2 2 3" xfId="445"/>
    <cellStyle name="Comma 2 2 3" xfId="385"/>
    <cellStyle name="Comma 2 2 3 2" xfId="683"/>
    <cellStyle name="Comma 2 2 4" xfId="442"/>
    <cellStyle name="Comma 2 3" xfId="6"/>
    <cellStyle name="Comma 2 3 2" xfId="405"/>
    <cellStyle name="Comma 2 3 2 2" xfId="685"/>
    <cellStyle name="Comma 2 3 3" xfId="440"/>
    <cellStyle name="Comma 2 4" xfId="60"/>
    <cellStyle name="Comma 2 4 2" xfId="406"/>
    <cellStyle name="Comma 2 4 2 2" xfId="686"/>
    <cellStyle name="Comma 2 5" xfId="66"/>
    <cellStyle name="Comma 2 5 2" xfId="76"/>
    <cellStyle name="Comma 2 5 2 2" xfId="122"/>
    <cellStyle name="Comma 2 5 2 2 2" xfId="187"/>
    <cellStyle name="Comma 2 5 2 2 2 2" xfId="542"/>
    <cellStyle name="Comma 2 5 2 2 3" xfId="242"/>
    <cellStyle name="Comma 2 5 2 2 3 2" xfId="597"/>
    <cellStyle name="Comma 2 5 2 2 4" xfId="479"/>
    <cellStyle name="Comma 2 5 2 3" xfId="162"/>
    <cellStyle name="Comma 2 5 2 3 2" xfId="517"/>
    <cellStyle name="Comma 2 5 2 4" xfId="217"/>
    <cellStyle name="Comma 2 5 2 4 2" xfId="572"/>
    <cellStyle name="Comma 2 5 2 5" xfId="454"/>
    <cellStyle name="Comma 2 5 3" xfId="82"/>
    <cellStyle name="Comma 2 5 3 2" xfId="128"/>
    <cellStyle name="Comma 2 5 3 2 2" xfId="193"/>
    <cellStyle name="Comma 2 5 3 2 2 2" xfId="548"/>
    <cellStyle name="Comma 2 5 3 2 3" xfId="248"/>
    <cellStyle name="Comma 2 5 3 2 3 2" xfId="603"/>
    <cellStyle name="Comma 2 5 3 2 4" xfId="485"/>
    <cellStyle name="Comma 2 5 3 3" xfId="168"/>
    <cellStyle name="Comma 2 5 3 3 2" xfId="523"/>
    <cellStyle name="Comma 2 5 3 4" xfId="223"/>
    <cellStyle name="Comma 2 5 3 4 2" xfId="578"/>
    <cellStyle name="Comma 2 5 3 5" xfId="460"/>
    <cellStyle name="Comma 2 5 4" xfId="116"/>
    <cellStyle name="Comma 2 5 4 2" xfId="181"/>
    <cellStyle name="Comma 2 5 4 2 2" xfId="536"/>
    <cellStyle name="Comma 2 5 4 3" xfId="236"/>
    <cellStyle name="Comma 2 5 4 3 2" xfId="591"/>
    <cellStyle name="Comma 2 5 4 4" xfId="473"/>
    <cellStyle name="Comma 2 5 5" xfId="156"/>
    <cellStyle name="Comma 2 5 5 2" xfId="511"/>
    <cellStyle name="Comma 2 5 6" xfId="211"/>
    <cellStyle name="Comma 2 5 6 2" xfId="566"/>
    <cellStyle name="Comma 2 5 7" xfId="448"/>
    <cellStyle name="Comma 2 6" xfId="86"/>
    <cellStyle name="Comma 2 6 2" xfId="172"/>
    <cellStyle name="Comma 2 6 2 2" xfId="527"/>
    <cellStyle name="Comma 2 6 3" xfId="227"/>
    <cellStyle name="Comma 2 6 3 2" xfId="582"/>
    <cellStyle name="Comma 2 6 4" xfId="464"/>
    <cellStyle name="Comma 2 7" xfId="136"/>
    <cellStyle name="Comma 2 7 2" xfId="197"/>
    <cellStyle name="Comma 2 7 2 2" xfId="552"/>
    <cellStyle name="Comma 2 7 3" xfId="252"/>
    <cellStyle name="Comma 2 7 3 2" xfId="607"/>
    <cellStyle name="Comma 2 7 4" xfId="492"/>
    <cellStyle name="Comma 2 8" xfId="147"/>
    <cellStyle name="Comma 2 8 2" xfId="203"/>
    <cellStyle name="Comma 2 8 2 2" xfId="558"/>
    <cellStyle name="Comma 2 8 3" xfId="258"/>
    <cellStyle name="Comma 2 8 3 2" xfId="613"/>
    <cellStyle name="Comma 2 8 4" xfId="503"/>
    <cellStyle name="Comma 2 9" xfId="439"/>
    <cellStyle name="Comma 20" xfId="287"/>
    <cellStyle name="Comma 20 2" xfId="631"/>
    <cellStyle name="Comma 21" xfId="288"/>
    <cellStyle name="Comma 21 2" xfId="632"/>
    <cellStyle name="Comma 22" xfId="289"/>
    <cellStyle name="Comma 22 2" xfId="633"/>
    <cellStyle name="Comma 23" xfId="290"/>
    <cellStyle name="Comma 23 2" xfId="634"/>
    <cellStyle name="Comma 24" xfId="291"/>
    <cellStyle name="Comma 24 2" xfId="635"/>
    <cellStyle name="Comma 25" xfId="292"/>
    <cellStyle name="Comma 25 2" xfId="636"/>
    <cellStyle name="Comma 26" xfId="293"/>
    <cellStyle name="Comma 26 2" xfId="637"/>
    <cellStyle name="Comma 27" xfId="294"/>
    <cellStyle name="Comma 27 2" xfId="638"/>
    <cellStyle name="Comma 28" xfId="295"/>
    <cellStyle name="Comma 28 2" xfId="639"/>
    <cellStyle name="Comma 29" xfId="296"/>
    <cellStyle name="Comma 29 2" xfId="640"/>
    <cellStyle name="Comma 3" xfId="52"/>
    <cellStyle name="Comma 3 2" xfId="87"/>
    <cellStyle name="Comma 3 2 2" xfId="173"/>
    <cellStyle name="Comma 3 2 2 2" xfId="528"/>
    <cellStyle name="Comma 3 2 3" xfId="228"/>
    <cellStyle name="Comma 3 2 3 2" xfId="583"/>
    <cellStyle name="Comma 3 2 4" xfId="465"/>
    <cellStyle name="Comma 3 3" xfId="137"/>
    <cellStyle name="Comma 3 3 2" xfId="493"/>
    <cellStyle name="Comma 3 4" xfId="269"/>
    <cellStyle name="Comma 3 4 2" xfId="619"/>
    <cellStyle name="Comma 3 5" xfId="443"/>
    <cellStyle name="Comma 30" xfId="297"/>
    <cellStyle name="Comma 30 2" xfId="641"/>
    <cellStyle name="Comma 31" xfId="298"/>
    <cellStyle name="Comma 31 2" xfId="642"/>
    <cellStyle name="Comma 32" xfId="299"/>
    <cellStyle name="Comma 32 2" xfId="643"/>
    <cellStyle name="Comma 33" xfId="300"/>
    <cellStyle name="Comma 33 2" xfId="644"/>
    <cellStyle name="Comma 34" xfId="301"/>
    <cellStyle name="Comma 34 2" xfId="645"/>
    <cellStyle name="Comma 35" xfId="302"/>
    <cellStyle name="Comma 35 2" xfId="646"/>
    <cellStyle name="Comma 36" xfId="303"/>
    <cellStyle name="Comma 36 2" xfId="647"/>
    <cellStyle name="Comma 37" xfId="304"/>
    <cellStyle name="Comma 37 2" xfId="648"/>
    <cellStyle name="Comma 38" xfId="305"/>
    <cellStyle name="Comma 38 2" xfId="649"/>
    <cellStyle name="Comma 39" xfId="437"/>
    <cellStyle name="Comma 4" xfId="59"/>
    <cellStyle name="Comma 4 2" xfId="88"/>
    <cellStyle name="Comma 4 2 2" xfId="174"/>
    <cellStyle name="Comma 4 2 2 2" xfId="529"/>
    <cellStyle name="Comma 4 2 3" xfId="229"/>
    <cellStyle name="Comma 4 2 3 2" xfId="584"/>
    <cellStyle name="Comma 4 2 4" xfId="466"/>
    <cellStyle name="Comma 4 3" xfId="139"/>
    <cellStyle name="Comma 4 3 2" xfId="199"/>
    <cellStyle name="Comma 4 3 2 2" xfId="554"/>
    <cellStyle name="Comma 4 3 3" xfId="254"/>
    <cellStyle name="Comma 4 3 3 2" xfId="609"/>
    <cellStyle name="Comma 4 3 4" xfId="495"/>
    <cellStyle name="Comma 4 4" xfId="306"/>
    <cellStyle name="Comma 4 4 2" xfId="650"/>
    <cellStyle name="Comma 4 5" xfId="444"/>
    <cellStyle name="Comma 5" xfId="65"/>
    <cellStyle name="Comma 5 10" xfId="447"/>
    <cellStyle name="Comma 5 2" xfId="75"/>
    <cellStyle name="Comma 5 2 2" xfId="121"/>
    <cellStyle name="Comma 5 2 2 2" xfId="186"/>
    <cellStyle name="Comma 5 2 2 2 2" xfId="541"/>
    <cellStyle name="Comma 5 2 2 3" xfId="241"/>
    <cellStyle name="Comma 5 2 2 3 2" xfId="596"/>
    <cellStyle name="Comma 5 2 2 4" xfId="478"/>
    <cellStyle name="Comma 5 2 3" xfId="161"/>
    <cellStyle name="Comma 5 2 3 2" xfId="516"/>
    <cellStyle name="Comma 5 2 4" xfId="216"/>
    <cellStyle name="Comma 5 2 4 2" xfId="571"/>
    <cellStyle name="Comma 5 2 5" xfId="308"/>
    <cellStyle name="Comma 5 2 5 2" xfId="652"/>
    <cellStyle name="Comma 5 2 6" xfId="453"/>
    <cellStyle name="Comma 5 3" xfId="81"/>
    <cellStyle name="Comma 5 3 2" xfId="127"/>
    <cellStyle name="Comma 5 3 2 2" xfId="192"/>
    <cellStyle name="Comma 5 3 2 2 2" xfId="547"/>
    <cellStyle name="Comma 5 3 2 3" xfId="247"/>
    <cellStyle name="Comma 5 3 2 3 2" xfId="602"/>
    <cellStyle name="Comma 5 3 2 4" xfId="484"/>
    <cellStyle name="Comma 5 3 3" xfId="167"/>
    <cellStyle name="Comma 5 3 3 2" xfId="522"/>
    <cellStyle name="Comma 5 3 4" xfId="222"/>
    <cellStyle name="Comma 5 3 4 2" xfId="577"/>
    <cellStyle name="Comma 5 3 5" xfId="309"/>
    <cellStyle name="Comma 5 3 5 2" xfId="653"/>
    <cellStyle name="Comma 5 3 6" xfId="459"/>
    <cellStyle name="Comma 5 4" xfId="89"/>
    <cellStyle name="Comma 5 4 2" xfId="175"/>
    <cellStyle name="Comma 5 4 2 2" xfId="530"/>
    <cellStyle name="Comma 5 4 3" xfId="230"/>
    <cellStyle name="Comma 5 4 3 2" xfId="585"/>
    <cellStyle name="Comma 5 4 4" xfId="467"/>
    <cellStyle name="Comma 5 5" xfId="115"/>
    <cellStyle name="Comma 5 5 2" xfId="180"/>
    <cellStyle name="Comma 5 5 2 2" xfId="535"/>
    <cellStyle name="Comma 5 5 3" xfId="235"/>
    <cellStyle name="Comma 5 5 3 2" xfId="590"/>
    <cellStyle name="Comma 5 5 4" xfId="472"/>
    <cellStyle name="Comma 5 6" xfId="131"/>
    <cellStyle name="Comma 5 6 2" xfId="488"/>
    <cellStyle name="Comma 5 7" xfId="155"/>
    <cellStyle name="Comma 5 7 2" xfId="510"/>
    <cellStyle name="Comma 5 8" xfId="210"/>
    <cellStyle name="Comma 5 8 2" xfId="565"/>
    <cellStyle name="Comma 5 9" xfId="307"/>
    <cellStyle name="Comma 5 9 2" xfId="651"/>
    <cellStyle name="Comma 6" xfId="90"/>
    <cellStyle name="Comma 6 2" xfId="140"/>
    <cellStyle name="Comma 6 2 2" xfId="496"/>
    <cellStyle name="Comma 6 3" xfId="176"/>
    <cellStyle name="Comma 6 3 2" xfId="531"/>
    <cellStyle name="Comma 6 4" xfId="231"/>
    <cellStyle name="Comma 6 4 2" xfId="586"/>
    <cellStyle name="Comma 6 5" xfId="310"/>
    <cellStyle name="Comma 6 5 2" xfId="654"/>
    <cellStyle name="Comma 6 6" xfId="468"/>
    <cellStyle name="Comma 7" xfId="85"/>
    <cellStyle name="Comma 7 2" xfId="141"/>
    <cellStyle name="Comma 7 2 2" xfId="497"/>
    <cellStyle name="Comma 7 3" xfId="171"/>
    <cellStyle name="Comma 7 3 2" xfId="526"/>
    <cellStyle name="Comma 7 4" xfId="226"/>
    <cellStyle name="Comma 7 4 2" xfId="581"/>
    <cellStyle name="Comma 7 5" xfId="311"/>
    <cellStyle name="Comma 7 5 2" xfId="655"/>
    <cellStyle name="Comma 7 6" xfId="463"/>
    <cellStyle name="Comma 8" xfId="142"/>
    <cellStyle name="Comma 8 2" xfId="312"/>
    <cellStyle name="Comma 8 2 2" xfId="656"/>
    <cellStyle name="Comma 8 3" xfId="498"/>
    <cellStyle name="Comma 9" xfId="143"/>
    <cellStyle name="Comma 9 2" xfId="313"/>
    <cellStyle name="Comma 9 2 2" xfId="657"/>
    <cellStyle name="Comma 9 3" xfId="499"/>
    <cellStyle name="Comma0" xfId="314"/>
    <cellStyle name="Comma0 2" xfId="315"/>
    <cellStyle name="Currency0" xfId="316"/>
    <cellStyle name="Currency0 2" xfId="317"/>
    <cellStyle name="Currency0 2 2" xfId="659"/>
    <cellStyle name="Currency0 3" xfId="658"/>
    <cellStyle name="Date" xfId="318"/>
    <cellStyle name="Date 2" xfId="319"/>
    <cellStyle name="Euro" xfId="407"/>
    <cellStyle name="Explanatory Text 2" xfId="38"/>
    <cellStyle name="Fixed" xfId="320"/>
    <cellStyle name="Fixed 2" xfId="321"/>
    <cellStyle name="General" xfId="322"/>
    <cellStyle name="General 2" xfId="323"/>
    <cellStyle name="Good 2" xfId="39"/>
    <cellStyle name="Grey" xfId="408"/>
    <cellStyle name="Heading 1 2" xfId="40"/>
    <cellStyle name="Heading 1 2 2" xfId="324"/>
    <cellStyle name="Heading 2 2" xfId="41"/>
    <cellStyle name="Heading 2 2 2" xfId="325"/>
    <cellStyle name="Heading 3 2" xfId="42"/>
    <cellStyle name="Heading 4 2" xfId="43"/>
    <cellStyle name="helv" xfId="265"/>
    <cellStyle name="Hyperlink 2" xfId="54"/>
    <cellStyle name="Hyperlink 2 2" xfId="326"/>
    <cellStyle name="Hyperlink 3" xfId="327"/>
    <cellStyle name="Hyperlink 4" xfId="429"/>
    <cellStyle name="Hyperlink 5" xfId="430"/>
    <cellStyle name="imf-one decimal" xfId="328"/>
    <cellStyle name="imf-zero decimal" xfId="329"/>
    <cellStyle name="Input [yellow]" xfId="409"/>
    <cellStyle name="Input 2" xfId="44"/>
    <cellStyle name="Lien hypertexte visité_Condensé n° 39 du 29-03.11 Année 2001" xfId="410"/>
    <cellStyle name="Lien hypertexte_Condensé n° 39 du 29-03.11 Année 2001" xfId="411"/>
    <cellStyle name="Linked Cell 2" xfId="45"/>
    <cellStyle name="Milliers [0]_Condensé n° 39 du 29-03.11 Année 2001" xfId="412"/>
    <cellStyle name="Milliers_Condensé 39 Rel.Ext" xfId="413"/>
    <cellStyle name="Monétaire [0]_Condensé n° 39 du 29-03.11 Année 2001" xfId="414"/>
    <cellStyle name="Monétaire_CONDENSE N° 39  PRIX  2001" xfId="415"/>
    <cellStyle name="Motif" xfId="151"/>
    <cellStyle name="Neutral 2" xfId="46"/>
    <cellStyle name="Normal" xfId="0" builtinId="0"/>
    <cellStyle name="Normal - Style1" xfId="416"/>
    <cellStyle name="Normal 10" xfId="91"/>
    <cellStyle name="Normal 10 2" xfId="330"/>
    <cellStyle name="Normal 11" xfId="92"/>
    <cellStyle name="Normal 11 2" xfId="268"/>
    <cellStyle name="Normal 12" xfId="93"/>
    <cellStyle name="Normal 12 2" xfId="332"/>
    <cellStyle name="Normal 12 2 2" xfId="661"/>
    <cellStyle name="Normal 12 3" xfId="434"/>
    <cellStyle name="Normal 12 3 2" xfId="435"/>
    <cellStyle name="Normal 12 3 2 2" xfId="695"/>
    <cellStyle name="Normal 12 3 3" xfId="694"/>
    <cellStyle name="Normal 12 4" xfId="331"/>
    <cellStyle name="Normal 12 4 2" xfId="660"/>
    <cellStyle name="Normal 13" xfId="94"/>
    <cellStyle name="Normal 13 2" xfId="333"/>
    <cellStyle name="Normal 13 2 2" xfId="662"/>
    <cellStyle name="Normal 14" xfId="95"/>
    <cellStyle name="Normal 14 2" xfId="334"/>
    <cellStyle name="Normal 14 2 2" xfId="663"/>
    <cellStyle name="Normal 15" xfId="96"/>
    <cellStyle name="Normal 15 2" xfId="432"/>
    <cellStyle name="Normal 15 3" xfId="381"/>
    <cellStyle name="Normal 16" xfId="97"/>
    <cellStyle name="Normal 16 2" xfId="387"/>
    <cellStyle name="Normal 17" xfId="98"/>
    <cellStyle name="Normal 17 2" xfId="424"/>
    <cellStyle name="Normal 17 2 2" xfId="690"/>
    <cellStyle name="Normal 18" xfId="99"/>
    <cellStyle name="Normal 18 2" xfId="426"/>
    <cellStyle name="Normal 18 2 2" xfId="692"/>
    <cellStyle name="Normal 19" xfId="100"/>
    <cellStyle name="Normal 2" xfId="8"/>
    <cellStyle name="Normal 2 2" xfId="63"/>
    <cellStyle name="Normal 2 2 2" xfId="335"/>
    <cellStyle name="Normal 2 3" xfId="62"/>
    <cellStyle name="Normal 2 3 2" xfId="337"/>
    <cellStyle name="Normal 2 3 3" xfId="338"/>
    <cellStyle name="Normal 2 3 4" xfId="336"/>
    <cellStyle name="Normal 2 4" xfId="71"/>
    <cellStyle name="Normal 2 4 2" xfId="339"/>
    <cellStyle name="Normal 2 5" xfId="340"/>
    <cellStyle name="Normal 2 5 2" xfId="431"/>
    <cellStyle name="Normal 2 6" xfId="428"/>
    <cellStyle name="Normal 20" xfId="101"/>
    <cellStyle name="Normal 21" xfId="102"/>
    <cellStyle name="Normal 22" xfId="103"/>
    <cellStyle name="Normal 23" xfId="104"/>
    <cellStyle name="Normal 24" xfId="105"/>
    <cellStyle name="Normal 25" xfId="84"/>
    <cellStyle name="Normal 25 2" xfId="170"/>
    <cellStyle name="Normal 25 2 2" xfId="525"/>
    <cellStyle name="Normal 25 3" xfId="225"/>
    <cellStyle name="Normal 25 3 2" xfId="580"/>
    <cellStyle name="Normal 25 4" xfId="462"/>
    <cellStyle name="Normal 26" xfId="130"/>
    <cellStyle name="Normal 26 2" xfId="195"/>
    <cellStyle name="Normal 26 2 2" xfId="550"/>
    <cellStyle name="Normal 26 3" xfId="250"/>
    <cellStyle name="Normal 26 3 2" xfId="605"/>
    <cellStyle name="Normal 26 4" xfId="487"/>
    <cellStyle name="Normal 27" xfId="145"/>
    <cellStyle name="Normal 27 2" xfId="201"/>
    <cellStyle name="Normal 27 2 2" xfId="556"/>
    <cellStyle name="Normal 27 3" xfId="256"/>
    <cellStyle name="Normal 27 3 2" xfId="611"/>
    <cellStyle name="Normal 27 4" xfId="501"/>
    <cellStyle name="Normal 28" xfId="262"/>
    <cellStyle name="Normal 29" xfId="264"/>
    <cellStyle name="Normal 29 2" xfId="617"/>
    <cellStyle name="Normal 3" xfId="53"/>
    <cellStyle name="Normal 3 2" xfId="56"/>
    <cellStyle name="Normal 3 2 2" xfId="342"/>
    <cellStyle name="Normal 3 2 3" xfId="341"/>
    <cellStyle name="Normal 3 3" xfId="64"/>
    <cellStyle name="Normal 3 3 2" xfId="74"/>
    <cellStyle name="Normal 3 3 2 2" xfId="120"/>
    <cellStyle name="Normal 3 3 2 2 2" xfId="185"/>
    <cellStyle name="Normal 3 3 2 2 2 2" xfId="540"/>
    <cellStyle name="Normal 3 3 2 2 3" xfId="240"/>
    <cellStyle name="Normal 3 3 2 2 3 2" xfId="595"/>
    <cellStyle name="Normal 3 3 2 2 4" xfId="477"/>
    <cellStyle name="Normal 3 3 2 3" xfId="160"/>
    <cellStyle name="Normal 3 3 2 3 2" xfId="515"/>
    <cellStyle name="Normal 3 3 2 4" xfId="215"/>
    <cellStyle name="Normal 3 3 2 4 2" xfId="570"/>
    <cellStyle name="Normal 3 3 2 5" xfId="452"/>
    <cellStyle name="Normal 3 3 3" xfId="80"/>
    <cellStyle name="Normal 3 3 3 2" xfId="126"/>
    <cellStyle name="Normal 3 3 3 2 2" xfId="191"/>
    <cellStyle name="Normal 3 3 3 2 2 2" xfId="546"/>
    <cellStyle name="Normal 3 3 3 2 3" xfId="246"/>
    <cellStyle name="Normal 3 3 3 2 3 2" xfId="601"/>
    <cellStyle name="Normal 3 3 3 2 4" xfId="483"/>
    <cellStyle name="Normal 3 3 3 3" xfId="166"/>
    <cellStyle name="Normal 3 3 3 3 2" xfId="521"/>
    <cellStyle name="Normal 3 3 3 4" xfId="221"/>
    <cellStyle name="Normal 3 3 3 4 2" xfId="576"/>
    <cellStyle name="Normal 3 3 3 5" xfId="458"/>
    <cellStyle name="Normal 3 3 4" xfId="114"/>
    <cellStyle name="Normal 3 3 4 2" xfId="179"/>
    <cellStyle name="Normal 3 3 4 2 2" xfId="534"/>
    <cellStyle name="Normal 3 3 4 3" xfId="234"/>
    <cellStyle name="Normal 3 3 4 3 2" xfId="589"/>
    <cellStyle name="Normal 3 3 4 4" xfId="471"/>
    <cellStyle name="Normal 3 3 5" xfId="154"/>
    <cellStyle name="Normal 3 3 5 2" xfId="509"/>
    <cellStyle name="Normal 3 3 6" xfId="209"/>
    <cellStyle name="Normal 3 3 6 2" xfId="564"/>
    <cellStyle name="Normal 3 3 7" xfId="343"/>
    <cellStyle name="Normal 3 3 8" xfId="446"/>
    <cellStyle name="Normal 3 4" xfId="67"/>
    <cellStyle name="Normal 3 4 2" xfId="427"/>
    <cellStyle name="Normal 3 4 2 2" xfId="693"/>
    <cellStyle name="Normal 3 5" xfId="106"/>
    <cellStyle name="Normal 3 6" xfId="135"/>
    <cellStyle name="Normal 3 6 2" xfId="196"/>
    <cellStyle name="Normal 3 6 2 2" xfId="551"/>
    <cellStyle name="Normal 3 6 3" xfId="251"/>
    <cellStyle name="Normal 3 6 3 2" xfId="606"/>
    <cellStyle name="Normal 3 6 4" xfId="491"/>
    <cellStyle name="Normal 3 7" xfId="266"/>
    <cellStyle name="Normal 3 7 2" xfId="618"/>
    <cellStyle name="Normal 30" xfId="436"/>
    <cellStyle name="Normal 4" xfId="57"/>
    <cellStyle name="Normal 4 2" xfId="68"/>
    <cellStyle name="Normal 4 2 2" xfId="345"/>
    <cellStyle name="Normal 4 2 3" xfId="344"/>
    <cellStyle name="Normal 4 3" xfId="107"/>
    <cellStyle name="Normal 4 3 2" xfId="417"/>
    <cellStyle name="Normal 4 3 2 2" xfId="687"/>
    <cellStyle name="Normal 4 3 3" xfId="346"/>
    <cellStyle name="Normal 4 4" xfId="138"/>
    <cellStyle name="Normal 4 4 2" xfId="198"/>
    <cellStyle name="Normal 4 4 2 2" xfId="553"/>
    <cellStyle name="Normal 4 4 3" xfId="253"/>
    <cellStyle name="Normal 4 4 3 2" xfId="608"/>
    <cellStyle name="Normal 4 4 4" xfId="347"/>
    <cellStyle name="Normal 4 4 5" xfId="494"/>
    <cellStyle name="Normal 4 5" xfId="418"/>
    <cellStyle name="Normal 4 5 2" xfId="688"/>
    <cellStyle name="Normal 4 6" xfId="419"/>
    <cellStyle name="Normal 4 6 2" xfId="689"/>
    <cellStyle name="Normal 5" xfId="2"/>
    <cellStyle name="Normal 5 10" xfId="438"/>
    <cellStyle name="Normal 5 2" xfId="7"/>
    <cellStyle name="Normal 5 2 2" xfId="73"/>
    <cellStyle name="Normal 5 2 2 2" xfId="119"/>
    <cellStyle name="Normal 5 2 2 2 2" xfId="184"/>
    <cellStyle name="Normal 5 2 2 2 2 2" xfId="539"/>
    <cellStyle name="Normal 5 2 2 2 3" xfId="239"/>
    <cellStyle name="Normal 5 2 2 2 3 2" xfId="594"/>
    <cellStyle name="Normal 5 2 2 2 4" xfId="476"/>
    <cellStyle name="Normal 5 2 2 3" xfId="159"/>
    <cellStyle name="Normal 5 2 2 3 2" xfId="514"/>
    <cellStyle name="Normal 5 2 2 4" xfId="214"/>
    <cellStyle name="Normal 5 2 2 4 2" xfId="569"/>
    <cellStyle name="Normal 5 2 2 5" xfId="451"/>
    <cellStyle name="Normal 5 2 3" xfId="79"/>
    <cellStyle name="Normal 5 2 3 2" xfId="125"/>
    <cellStyle name="Normal 5 2 3 2 2" xfId="190"/>
    <cellStyle name="Normal 5 2 3 2 2 2" xfId="545"/>
    <cellStyle name="Normal 5 2 3 2 3" xfId="245"/>
    <cellStyle name="Normal 5 2 3 2 3 2" xfId="600"/>
    <cellStyle name="Normal 5 2 3 2 4" xfId="482"/>
    <cellStyle name="Normal 5 2 3 3" xfId="165"/>
    <cellStyle name="Normal 5 2 3 3 2" xfId="520"/>
    <cellStyle name="Normal 5 2 3 4" xfId="220"/>
    <cellStyle name="Normal 5 2 3 4 2" xfId="575"/>
    <cellStyle name="Normal 5 2 3 5" xfId="457"/>
    <cellStyle name="Normal 5 2 4" xfId="113"/>
    <cellStyle name="Normal 5 2 4 2" xfId="178"/>
    <cellStyle name="Normal 5 2 4 2 2" xfId="533"/>
    <cellStyle name="Normal 5 2 4 3" xfId="233"/>
    <cellStyle name="Normal 5 2 4 3 2" xfId="588"/>
    <cellStyle name="Normal 5 2 4 4" xfId="470"/>
    <cellStyle name="Normal 5 2 5" xfId="153"/>
    <cellStyle name="Normal 5 2 5 2" xfId="508"/>
    <cellStyle name="Normal 5 2 6" xfId="208"/>
    <cellStyle name="Normal 5 2 6 2" xfId="563"/>
    <cellStyle name="Normal 5 2 7" xfId="349"/>
    <cellStyle name="Normal 5 2 8" xfId="441"/>
    <cellStyle name="Normal 5 3" xfId="69"/>
    <cellStyle name="Normal 5 3 2" xfId="350"/>
    <cellStyle name="Normal 5 4" xfId="72"/>
    <cellStyle name="Normal 5 4 2" xfId="118"/>
    <cellStyle name="Normal 5 4 2 2" xfId="183"/>
    <cellStyle name="Normal 5 4 2 2 2" xfId="538"/>
    <cellStyle name="Normal 5 4 2 3" xfId="238"/>
    <cellStyle name="Normal 5 4 2 3 2" xfId="593"/>
    <cellStyle name="Normal 5 4 2 4" xfId="475"/>
    <cellStyle name="Normal 5 4 3" xfId="158"/>
    <cellStyle name="Normal 5 4 3 2" xfId="513"/>
    <cellStyle name="Normal 5 4 4" xfId="213"/>
    <cellStyle name="Normal 5 4 4 2" xfId="568"/>
    <cellStyle name="Normal 5 4 5" xfId="450"/>
    <cellStyle name="Normal 5 5" xfId="78"/>
    <cellStyle name="Normal 5 5 2" xfId="124"/>
    <cellStyle name="Normal 5 5 2 2" xfId="189"/>
    <cellStyle name="Normal 5 5 2 2 2" xfId="544"/>
    <cellStyle name="Normal 5 5 2 3" xfId="244"/>
    <cellStyle name="Normal 5 5 2 3 2" xfId="599"/>
    <cellStyle name="Normal 5 5 2 4" xfId="481"/>
    <cellStyle name="Normal 5 5 3" xfId="164"/>
    <cellStyle name="Normal 5 5 3 2" xfId="519"/>
    <cellStyle name="Normal 5 5 4" xfId="219"/>
    <cellStyle name="Normal 5 5 4 2" xfId="574"/>
    <cellStyle name="Normal 5 5 5" xfId="456"/>
    <cellStyle name="Normal 5 6" xfId="112"/>
    <cellStyle name="Normal 5 6 2" xfId="177"/>
    <cellStyle name="Normal 5 6 2 2" xfId="532"/>
    <cellStyle name="Normal 5 6 3" xfId="232"/>
    <cellStyle name="Normal 5 6 3 2" xfId="587"/>
    <cellStyle name="Normal 5 6 4" xfId="469"/>
    <cellStyle name="Normal 5 7" xfId="152"/>
    <cellStyle name="Normal 5 7 2" xfId="507"/>
    <cellStyle name="Normal 5 8" xfId="207"/>
    <cellStyle name="Normal 5 8 2" xfId="562"/>
    <cellStyle name="Normal 5 9" xfId="348"/>
    <cellStyle name="Normal 6" xfId="4"/>
    <cellStyle name="Normal 6 2" xfId="108"/>
    <cellStyle name="Normal 6 2 2" xfId="353"/>
    <cellStyle name="Normal 6 2 2 2" xfId="354"/>
    <cellStyle name="Normal 6 2 2 2 2" xfId="666"/>
    <cellStyle name="Normal 6 2 2 3" xfId="355"/>
    <cellStyle name="Normal 6 2 2 3 2" xfId="667"/>
    <cellStyle name="Normal 6 2 2 4" xfId="356"/>
    <cellStyle name="Normal 6 2 2 4 2" xfId="668"/>
    <cellStyle name="Normal 6 2 2 5" xfId="357"/>
    <cellStyle name="Normal 6 2 2 5 2" xfId="669"/>
    <cellStyle name="Normal 6 2 2 6" xfId="665"/>
    <cellStyle name="Normal 6 2 3" xfId="358"/>
    <cellStyle name="Normal 6 2 3 2" xfId="359"/>
    <cellStyle name="Normal 6 2 3 2 2" xfId="671"/>
    <cellStyle name="Normal 6 2 3 3" xfId="360"/>
    <cellStyle name="Normal 6 2 3 3 2" xfId="672"/>
    <cellStyle name="Normal 6 2 3 4" xfId="361"/>
    <cellStyle name="Normal 6 2 3 4 2" xfId="673"/>
    <cellStyle name="Normal 6 2 3 5" xfId="670"/>
    <cellStyle name="Normal 6 2 4" xfId="362"/>
    <cellStyle name="Normal 6 2 4 2" xfId="674"/>
    <cellStyle name="Normal 6 2 5" xfId="363"/>
    <cellStyle name="Normal 6 2 5 2" xfId="675"/>
    <cellStyle name="Normal 6 2 6" xfId="364"/>
    <cellStyle name="Normal 6 2 6 2" xfId="676"/>
    <cellStyle name="Normal 6 2 7" xfId="365"/>
    <cellStyle name="Normal 6 2 7 2" xfId="677"/>
    <cellStyle name="Normal 6 2 8" xfId="352"/>
    <cellStyle name="Normal 6 2 8 2" xfId="664"/>
    <cellStyle name="Normal 6 3" xfId="366"/>
    <cellStyle name="Normal 6 4" xfId="367"/>
    <cellStyle name="Normal 6 4 2" xfId="368"/>
    <cellStyle name="Normal 6 4 2 2" xfId="679"/>
    <cellStyle name="Normal 6 4 3" xfId="369"/>
    <cellStyle name="Normal 6 4 3 2" xfId="680"/>
    <cellStyle name="Normal 6 4 4" xfId="370"/>
    <cellStyle name="Normal 6 4 4 2" xfId="681"/>
    <cellStyle name="Normal 6 4 5" xfId="678"/>
    <cellStyle name="Normal 6 5" xfId="351"/>
    <cellStyle name="Normal 7" xfId="5"/>
    <cellStyle name="Normal 7 2" xfId="70"/>
    <cellStyle name="Normal 7 2 2" xfId="77"/>
    <cellStyle name="Normal 7 2 2 2" xfId="123"/>
    <cellStyle name="Normal 7 2 2 2 2" xfId="188"/>
    <cellStyle name="Normal 7 2 2 2 2 2" xfId="543"/>
    <cellStyle name="Normal 7 2 2 2 3" xfId="243"/>
    <cellStyle name="Normal 7 2 2 2 3 2" xfId="598"/>
    <cellStyle name="Normal 7 2 2 2 4" xfId="480"/>
    <cellStyle name="Normal 7 2 2 3" xfId="163"/>
    <cellStyle name="Normal 7 2 2 3 2" xfId="518"/>
    <cellStyle name="Normal 7 2 2 4" xfId="218"/>
    <cellStyle name="Normal 7 2 2 4 2" xfId="573"/>
    <cellStyle name="Normal 7 2 2 5" xfId="455"/>
    <cellStyle name="Normal 7 2 3" xfId="83"/>
    <cellStyle name="Normal 7 2 3 2" xfId="129"/>
    <cellStyle name="Normal 7 2 3 2 2" xfId="194"/>
    <cellStyle name="Normal 7 2 3 2 2 2" xfId="549"/>
    <cellStyle name="Normal 7 2 3 2 3" xfId="249"/>
    <cellStyle name="Normal 7 2 3 2 3 2" xfId="604"/>
    <cellStyle name="Normal 7 2 3 2 4" xfId="486"/>
    <cellStyle name="Normal 7 2 3 3" xfId="169"/>
    <cellStyle name="Normal 7 2 3 3 2" xfId="524"/>
    <cellStyle name="Normal 7 2 3 4" xfId="224"/>
    <cellStyle name="Normal 7 2 3 4 2" xfId="579"/>
    <cellStyle name="Normal 7 2 3 5" xfId="461"/>
    <cellStyle name="Normal 7 2 4" xfId="117"/>
    <cellStyle name="Normal 7 2 4 2" xfId="182"/>
    <cellStyle name="Normal 7 2 4 2 2" xfId="537"/>
    <cellStyle name="Normal 7 2 4 3" xfId="237"/>
    <cellStyle name="Normal 7 2 4 3 2" xfId="592"/>
    <cellStyle name="Normal 7 2 4 4" xfId="474"/>
    <cellStyle name="Normal 7 2 5" xfId="157"/>
    <cellStyle name="Normal 7 2 5 2" xfId="512"/>
    <cellStyle name="Normal 7 2 6" xfId="212"/>
    <cellStyle name="Normal 7 2 6 2" xfId="567"/>
    <cellStyle name="Normal 7 2 7" xfId="372"/>
    <cellStyle name="Normal 7 2 8" xfId="449"/>
    <cellStyle name="Normal 7 3" xfId="149"/>
    <cellStyle name="Normal 7 3 2" xfId="205"/>
    <cellStyle name="Normal 7 3 2 2" xfId="560"/>
    <cellStyle name="Normal 7 3 3" xfId="260"/>
    <cellStyle name="Normal 7 3 3 2" xfId="615"/>
    <cellStyle name="Normal 7 3 4" xfId="505"/>
    <cellStyle name="Normal 7 4" xfId="371"/>
    <cellStyle name="Normal 8" xfId="109"/>
    <cellStyle name="Normal 8 2" xfId="373"/>
    <cellStyle name="Normal 9" xfId="110"/>
    <cellStyle name="Normal 9 2" xfId="374"/>
    <cellStyle name="Normal Table" xfId="420"/>
    <cellStyle name="Note 2" xfId="47"/>
    <cellStyle name="Note 2 2" xfId="111"/>
    <cellStyle name="Note 3" xfId="55"/>
    <cellStyle name="Output 2" xfId="48"/>
    <cellStyle name="Percent [2]" xfId="421"/>
    <cellStyle name="Percent 2" xfId="133"/>
    <cellStyle name="Percent 2 2" xfId="386"/>
    <cellStyle name="Percent 3" xfId="263"/>
    <cellStyle name="Percent 3 2" xfId="375"/>
    <cellStyle name="Percent 4" xfId="382"/>
    <cellStyle name="Percent 5" xfId="383"/>
    <cellStyle name="Percent 6" xfId="384"/>
    <cellStyle name="Percent 6 2" xfId="682"/>
    <cellStyle name="Percent 7" xfId="425"/>
    <cellStyle name="Percent 7 2" xfId="691"/>
    <cellStyle name="Percent 8" xfId="433"/>
    <cellStyle name="percentage difference" xfId="422"/>
    <cellStyle name="percentage difference one decimal" xfId="376"/>
    <cellStyle name="percentage difference zero decimal" xfId="377"/>
    <cellStyle name="Presentation" xfId="378"/>
    <cellStyle name="Publication" xfId="423"/>
    <cellStyle name="Style 1" xfId="379"/>
    <cellStyle name="Title 2" xfId="49"/>
    <cellStyle name="Total 2" xfId="50"/>
    <cellStyle name="Total 2 2" xfId="380"/>
    <cellStyle name="Warning Text 2" xfId="51"/>
    <cellStyle name="標準_POPRC95 (2)" xfId="267"/>
  </cellStyles>
  <dxfs count="0"/>
  <tableStyles count="0" defaultTableStyle="TableStyleMedium9" defaultPivotStyle="PivotStyleLight16"/>
  <colors>
    <mruColors>
      <color rgb="FFE040B2"/>
      <color rgb="FFA01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6" sqref="A6"/>
      <selection pane="bottomRight" activeCell="H18" sqref="H18"/>
    </sheetView>
  </sheetViews>
  <sheetFormatPr defaultColWidth="9.109375" defaultRowHeight="13.8"/>
  <cols>
    <col min="1" max="1" width="27.88671875" style="7" customWidth="1"/>
    <col min="2" max="2" width="10.21875" style="7" customWidth="1"/>
    <col min="3" max="3" width="10.88671875" style="7" customWidth="1"/>
    <col min="4" max="4" width="12.5546875" style="7" customWidth="1"/>
    <col min="5" max="5" width="11.88671875" style="7" customWidth="1"/>
    <col min="6" max="7" width="11.109375" style="15" bestFit="1" customWidth="1"/>
    <col min="8" max="9" width="11.109375" style="7" bestFit="1" customWidth="1"/>
    <col min="10" max="10" width="11.5546875" style="7" customWidth="1"/>
    <col min="11" max="11" width="12.44140625" style="7" customWidth="1"/>
    <col min="12" max="12" width="12.109375" style="7" bestFit="1" customWidth="1"/>
    <col min="13" max="14" width="12.5546875" style="7" bestFit="1" customWidth="1"/>
    <col min="15" max="15" width="12.109375" style="7" bestFit="1" customWidth="1"/>
    <col min="16" max="16" width="1.6640625" style="7" customWidth="1"/>
    <col min="17" max="17" width="9.6640625" style="7" customWidth="1"/>
    <col min="18" max="18" width="2.109375" style="7" customWidth="1"/>
    <col min="19" max="16384" width="9.109375" style="7"/>
  </cols>
  <sheetData>
    <row r="1" spans="1:18" ht="17.100000000000001" customHeight="1">
      <c r="A1" s="6" t="s">
        <v>0</v>
      </c>
      <c r="B1" s="6"/>
      <c r="C1" s="32" t="s">
        <v>48</v>
      </c>
      <c r="D1" s="33"/>
      <c r="E1" s="33"/>
      <c r="F1" s="33"/>
      <c r="G1" s="33"/>
      <c r="H1" s="34"/>
      <c r="I1" s="34"/>
      <c r="J1" s="34"/>
      <c r="K1" s="34"/>
      <c r="L1" s="34"/>
      <c r="M1" s="35"/>
      <c r="N1" s="35"/>
      <c r="O1" s="35"/>
      <c r="P1" s="35"/>
      <c r="Q1" s="35"/>
      <c r="R1" s="36"/>
    </row>
    <row r="2" spans="1:18" ht="17.100000000000001" customHeight="1">
      <c r="A2" s="6" t="s">
        <v>1</v>
      </c>
      <c r="B2" s="6"/>
      <c r="C2" s="32" t="s">
        <v>49</v>
      </c>
      <c r="D2" s="33"/>
      <c r="E2" s="33"/>
      <c r="F2" s="33"/>
      <c r="G2" s="33"/>
      <c r="H2" s="34"/>
      <c r="I2" s="34"/>
      <c r="J2" s="34"/>
      <c r="K2" s="34"/>
      <c r="L2" s="34"/>
      <c r="M2" s="37"/>
      <c r="N2" s="37"/>
      <c r="O2" s="37"/>
      <c r="P2" s="37"/>
      <c r="Q2" s="37"/>
      <c r="R2" s="38"/>
    </row>
    <row r="3" spans="1:18" ht="17.100000000000001" customHeight="1">
      <c r="A3" s="8"/>
      <c r="B3" s="8"/>
      <c r="C3" s="32" t="s">
        <v>36</v>
      </c>
      <c r="D3" s="39"/>
      <c r="E3" s="39"/>
      <c r="F3" s="39"/>
      <c r="G3" s="39"/>
      <c r="H3" s="34"/>
      <c r="I3" s="34"/>
      <c r="J3" s="34"/>
      <c r="K3" s="34"/>
      <c r="L3" s="34"/>
      <c r="M3" s="35"/>
      <c r="N3" s="35"/>
      <c r="O3" s="35"/>
      <c r="P3" s="35"/>
      <c r="Q3" s="35"/>
      <c r="R3" s="36"/>
    </row>
    <row r="4" spans="1:18" ht="17.100000000000001" customHeight="1">
      <c r="A4" s="8"/>
      <c r="B4" s="8"/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/>
      <c r="Q4" s="9">
        <v>2018</v>
      </c>
    </row>
    <row r="5" spans="1:18" ht="21" customHeight="1">
      <c r="A5" s="8" t="s">
        <v>2</v>
      </c>
      <c r="B5" s="10" t="s">
        <v>24</v>
      </c>
      <c r="C5" s="11">
        <v>182015</v>
      </c>
      <c r="D5" s="11">
        <v>195242</v>
      </c>
      <c r="E5" s="11">
        <v>171968</v>
      </c>
      <c r="F5" s="11">
        <v>200951</v>
      </c>
      <c r="G5" s="11">
        <v>211153</v>
      </c>
      <c r="H5" s="11">
        <v>267357</v>
      </c>
      <c r="I5" s="11">
        <v>278299</v>
      </c>
      <c r="J5" s="12">
        <v>278876</v>
      </c>
      <c r="K5" s="13">
        <v>241187</v>
      </c>
      <c r="L5" s="14">
        <v>279944</v>
      </c>
      <c r="M5" s="5">
        <v>253679</v>
      </c>
      <c r="N5" s="5">
        <v>248974</v>
      </c>
      <c r="O5" s="26">
        <v>240303</v>
      </c>
      <c r="P5" s="15"/>
      <c r="Q5" s="16" t="s">
        <v>38</v>
      </c>
      <c r="R5" s="15"/>
    </row>
    <row r="6" spans="1:18" ht="17.100000000000001" customHeight="1">
      <c r="A6" s="8" t="s">
        <v>3</v>
      </c>
      <c r="B6" s="10" t="s">
        <v>25</v>
      </c>
      <c r="C6" s="15">
        <v>91850</v>
      </c>
      <c r="D6" s="15">
        <v>100770</v>
      </c>
      <c r="E6" s="15">
        <v>103226</v>
      </c>
      <c r="F6" s="11">
        <v>131870.677</v>
      </c>
      <c r="G6" s="11">
        <v>133438.89000000001</v>
      </c>
      <c r="H6" s="11">
        <v>154653.967</v>
      </c>
      <c r="I6" s="11">
        <v>118921.66551000001</v>
      </c>
      <c r="J6" s="11">
        <f>166100598.28/1000</f>
        <v>166100.59828000001</v>
      </c>
      <c r="K6" s="11">
        <f>175017521/1000</f>
        <v>175017.52100000001</v>
      </c>
      <c r="L6" s="16">
        <v>149575</v>
      </c>
      <c r="M6" s="15">
        <v>172106</v>
      </c>
      <c r="N6" s="15">
        <v>174373</v>
      </c>
      <c r="O6" s="15">
        <v>188512</v>
      </c>
      <c r="P6" s="15"/>
      <c r="Q6" s="16" t="s">
        <v>38</v>
      </c>
      <c r="R6" s="15"/>
    </row>
    <row r="7" spans="1:18" ht="17.100000000000001" customHeight="1">
      <c r="A7" s="8" t="s">
        <v>4</v>
      </c>
      <c r="B7" s="10" t="s">
        <v>24</v>
      </c>
      <c r="C7" s="16" t="s">
        <v>38</v>
      </c>
      <c r="D7" s="16" t="s">
        <v>38</v>
      </c>
      <c r="E7" s="16" t="s">
        <v>38</v>
      </c>
      <c r="F7" s="16" t="s">
        <v>38</v>
      </c>
      <c r="G7" s="12">
        <v>182800</v>
      </c>
      <c r="H7" s="12">
        <v>200900</v>
      </c>
      <c r="I7" s="12">
        <v>201400</v>
      </c>
      <c r="J7" s="12">
        <v>216100</v>
      </c>
      <c r="K7" s="12">
        <v>198000</v>
      </c>
      <c r="L7" s="16">
        <v>208700</v>
      </c>
      <c r="M7" s="15">
        <v>209000</v>
      </c>
      <c r="N7" s="15">
        <v>229000</v>
      </c>
      <c r="O7" s="15">
        <v>286700</v>
      </c>
      <c r="P7" s="15"/>
      <c r="Q7" s="16" t="s">
        <v>38</v>
      </c>
      <c r="R7" s="15"/>
    </row>
    <row r="8" spans="1:18" ht="17.100000000000001" customHeight="1">
      <c r="A8" s="8" t="s">
        <v>5</v>
      </c>
      <c r="B8" s="10" t="s">
        <v>26</v>
      </c>
      <c r="C8" s="15">
        <v>1221882</v>
      </c>
      <c r="D8" s="15">
        <v>1401324</v>
      </c>
      <c r="E8" s="17">
        <v>1391254</v>
      </c>
      <c r="F8" s="17">
        <v>1454935</v>
      </c>
      <c r="G8" s="17">
        <v>1415856</v>
      </c>
      <c r="H8" s="17">
        <v>1537841</v>
      </c>
      <c r="I8" s="17">
        <v>1804570</v>
      </c>
      <c r="J8" s="17">
        <v>1937144</v>
      </c>
      <c r="K8" s="17">
        <v>2098411</v>
      </c>
      <c r="L8" s="16">
        <v>2370837</v>
      </c>
      <c r="M8" s="15">
        <v>2801374</v>
      </c>
      <c r="N8" s="15">
        <v>2728745</v>
      </c>
      <c r="O8" s="15">
        <v>3076191</v>
      </c>
      <c r="P8" s="15"/>
      <c r="Q8" s="15">
        <v>3165717</v>
      </c>
      <c r="R8" s="15" t="s">
        <v>35</v>
      </c>
    </row>
    <row r="9" spans="1:18" ht="17.100000000000001" customHeight="1">
      <c r="A9" s="8" t="s">
        <v>6</v>
      </c>
      <c r="B9" s="18" t="s">
        <v>24</v>
      </c>
      <c r="C9" s="16" t="s">
        <v>38</v>
      </c>
      <c r="D9" s="16" t="s">
        <v>38</v>
      </c>
      <c r="E9" s="16" t="s">
        <v>38</v>
      </c>
      <c r="F9" s="16" t="s">
        <v>38</v>
      </c>
      <c r="G9" s="16" t="s">
        <v>38</v>
      </c>
      <c r="H9" s="16" t="s">
        <v>38</v>
      </c>
      <c r="I9" s="16" t="s">
        <v>38</v>
      </c>
      <c r="J9" s="16" t="s">
        <v>38</v>
      </c>
      <c r="K9" s="16" t="s">
        <v>38</v>
      </c>
      <c r="L9" s="16" t="s">
        <v>38</v>
      </c>
      <c r="M9" s="16" t="s">
        <v>38</v>
      </c>
      <c r="N9" s="16" t="s">
        <v>38</v>
      </c>
      <c r="O9" s="16" t="s">
        <v>38</v>
      </c>
      <c r="P9" s="16"/>
      <c r="Q9" s="16" t="s">
        <v>38</v>
      </c>
      <c r="R9" s="15"/>
    </row>
    <row r="10" spans="1:18" ht="17.100000000000001" customHeight="1">
      <c r="A10" s="8" t="s">
        <v>7</v>
      </c>
      <c r="B10" s="10" t="s">
        <v>27</v>
      </c>
      <c r="C10" s="12">
        <v>73057</v>
      </c>
      <c r="D10" s="16">
        <v>92992</v>
      </c>
      <c r="E10" s="16">
        <v>106370</v>
      </c>
      <c r="F10" s="16">
        <v>92359</v>
      </c>
      <c r="G10" s="16">
        <v>87579</v>
      </c>
      <c r="H10" s="16">
        <v>95736</v>
      </c>
      <c r="I10" s="16">
        <v>81549</v>
      </c>
      <c r="J10" s="16">
        <v>128843</v>
      </c>
      <c r="K10" s="16">
        <v>133764</v>
      </c>
      <c r="L10" s="16">
        <v>197842</v>
      </c>
      <c r="M10" s="16">
        <v>253315</v>
      </c>
      <c r="N10" s="15">
        <v>209258</v>
      </c>
      <c r="O10" s="15">
        <v>238746</v>
      </c>
      <c r="P10" s="15" t="s">
        <v>47</v>
      </c>
      <c r="Q10" s="15">
        <v>204298</v>
      </c>
      <c r="R10" s="15" t="s">
        <v>35</v>
      </c>
    </row>
    <row r="11" spans="1:18" ht="17.100000000000001" customHeight="1">
      <c r="A11" s="8" t="s">
        <v>8</v>
      </c>
      <c r="B11" s="10" t="s">
        <v>24</v>
      </c>
      <c r="C11" s="23">
        <v>86981.98599999999</v>
      </c>
      <c r="D11" s="11">
        <v>87917.875000000015</v>
      </c>
      <c r="E11" s="11">
        <v>101588.84999999999</v>
      </c>
      <c r="F11" s="16">
        <v>99647.744999999995</v>
      </c>
      <c r="G11" s="16">
        <v>97651.174999999988</v>
      </c>
      <c r="H11" s="16">
        <v>101037.65300000001</v>
      </c>
      <c r="I11" s="16">
        <v>100020.47100000001</v>
      </c>
      <c r="J11" s="16">
        <v>94781.758999999991</v>
      </c>
      <c r="K11" s="16">
        <v>102082.96900000001</v>
      </c>
      <c r="L11" s="16">
        <v>97475.678</v>
      </c>
      <c r="M11" s="16">
        <v>108560.07800000001</v>
      </c>
      <c r="N11" s="16">
        <v>122364.99500000002</v>
      </c>
      <c r="O11" s="16">
        <v>145489.93299999999</v>
      </c>
      <c r="P11" s="15"/>
      <c r="Q11" s="16" t="s">
        <v>39</v>
      </c>
      <c r="R11" s="15"/>
    </row>
    <row r="12" spans="1:18" ht="17.100000000000001" customHeight="1">
      <c r="A12" s="8" t="s">
        <v>9</v>
      </c>
      <c r="B12" s="19" t="s">
        <v>27</v>
      </c>
      <c r="C12" s="16" t="s">
        <v>38</v>
      </c>
      <c r="D12" s="16" t="s">
        <v>38</v>
      </c>
      <c r="E12" s="16" t="s">
        <v>38</v>
      </c>
      <c r="F12" s="16" t="s">
        <v>38</v>
      </c>
      <c r="G12" s="16" t="s">
        <v>38</v>
      </c>
      <c r="H12" s="16" t="s">
        <v>38</v>
      </c>
      <c r="I12" s="16" t="s">
        <v>38</v>
      </c>
      <c r="J12" s="16" t="s">
        <v>38</v>
      </c>
      <c r="K12" s="16" t="s">
        <v>38</v>
      </c>
      <c r="L12" s="16" t="s">
        <v>38</v>
      </c>
      <c r="M12" s="16" t="s">
        <v>38</v>
      </c>
      <c r="N12" s="16" t="s">
        <v>38</v>
      </c>
      <c r="O12" s="16" t="s">
        <v>38</v>
      </c>
      <c r="P12" s="16"/>
      <c r="Q12" s="16" t="s">
        <v>38</v>
      </c>
      <c r="R12" s="15"/>
    </row>
    <row r="13" spans="1:18" ht="17.100000000000001" customHeight="1">
      <c r="A13" s="8" t="s">
        <v>10</v>
      </c>
      <c r="B13" s="10" t="s">
        <v>25</v>
      </c>
      <c r="C13" s="16" t="s">
        <v>38</v>
      </c>
      <c r="D13" s="16" t="s">
        <v>38</v>
      </c>
      <c r="E13" s="16" t="s">
        <v>38</v>
      </c>
      <c r="F13" s="16" t="s">
        <v>38</v>
      </c>
      <c r="G13" s="16" t="s">
        <v>38</v>
      </c>
      <c r="H13" s="16" t="s">
        <v>38</v>
      </c>
      <c r="I13" s="16" t="s">
        <v>38</v>
      </c>
      <c r="J13" s="16" t="s">
        <v>38</v>
      </c>
      <c r="K13" s="16" t="s">
        <v>38</v>
      </c>
      <c r="L13" s="16" t="s">
        <v>38</v>
      </c>
      <c r="M13" s="16" t="s">
        <v>38</v>
      </c>
      <c r="N13" s="16" t="s">
        <v>38</v>
      </c>
      <c r="O13" s="16" t="s">
        <v>38</v>
      </c>
      <c r="P13" s="12"/>
      <c r="Q13" s="16" t="s">
        <v>38</v>
      </c>
      <c r="R13" s="12"/>
    </row>
    <row r="14" spans="1:18" ht="17.100000000000001" customHeight="1">
      <c r="A14" s="8" t="s">
        <v>11</v>
      </c>
      <c r="B14" s="10" t="s">
        <v>24</v>
      </c>
      <c r="C14" s="16" t="s">
        <v>38</v>
      </c>
      <c r="D14" s="16" t="s">
        <v>38</v>
      </c>
      <c r="E14" s="16" t="s">
        <v>38</v>
      </c>
      <c r="F14" s="16" t="s">
        <v>38</v>
      </c>
      <c r="G14" s="16" t="s">
        <v>38</v>
      </c>
      <c r="H14" s="16" t="s">
        <v>38</v>
      </c>
      <c r="I14" s="16" t="s">
        <v>38</v>
      </c>
      <c r="J14" s="16" t="s">
        <v>38</v>
      </c>
      <c r="K14" s="16" t="s">
        <v>38</v>
      </c>
      <c r="L14" s="16" t="s">
        <v>38</v>
      </c>
      <c r="M14" s="16" t="s">
        <v>38</v>
      </c>
      <c r="N14" s="16" t="s">
        <v>38</v>
      </c>
      <c r="O14" s="16" t="s">
        <v>38</v>
      </c>
      <c r="P14" s="12"/>
      <c r="Q14" s="16" t="s">
        <v>38</v>
      </c>
      <c r="R14" s="12"/>
    </row>
    <row r="15" spans="1:18" ht="17.100000000000001" customHeight="1">
      <c r="A15" s="8" t="s">
        <v>12</v>
      </c>
      <c r="B15" s="20" t="s">
        <v>28</v>
      </c>
      <c r="C15" s="16">
        <v>320980000</v>
      </c>
      <c r="D15" s="16">
        <v>334062000</v>
      </c>
      <c r="E15" s="16">
        <v>380687000</v>
      </c>
      <c r="F15" s="16">
        <v>400485000</v>
      </c>
      <c r="G15" s="16">
        <v>407345000</v>
      </c>
      <c r="H15" s="16">
        <v>426663000</v>
      </c>
      <c r="I15" s="16">
        <v>454488000</v>
      </c>
      <c r="J15" s="16">
        <v>482986000</v>
      </c>
      <c r="K15" s="16">
        <v>490663000</v>
      </c>
      <c r="L15" s="16">
        <v>500665000</v>
      </c>
      <c r="M15" s="16" t="s">
        <v>38</v>
      </c>
      <c r="N15" s="16" t="s">
        <v>38</v>
      </c>
      <c r="O15" s="16" t="s">
        <v>38</v>
      </c>
      <c r="P15" s="3"/>
      <c r="Q15" s="16" t="s">
        <v>38</v>
      </c>
      <c r="R15" s="3"/>
    </row>
    <row r="16" spans="1:18" ht="17.100000000000001" customHeight="1">
      <c r="A16" s="8" t="s">
        <v>13</v>
      </c>
      <c r="B16" s="10" t="s">
        <v>24</v>
      </c>
      <c r="C16" s="16" t="s">
        <v>38</v>
      </c>
      <c r="D16" s="16" t="s">
        <v>38</v>
      </c>
      <c r="E16" s="16" t="s">
        <v>38</v>
      </c>
      <c r="F16" s="16" t="s">
        <v>38</v>
      </c>
      <c r="G16" s="16" t="s">
        <v>38</v>
      </c>
      <c r="H16" s="16" t="s">
        <v>38</v>
      </c>
      <c r="I16" s="16" t="s">
        <v>38</v>
      </c>
      <c r="J16" s="16" t="s">
        <v>38</v>
      </c>
      <c r="K16" s="21">
        <v>92019</v>
      </c>
      <c r="L16" s="21">
        <v>106606</v>
      </c>
      <c r="M16" s="21">
        <v>114863</v>
      </c>
      <c r="N16" s="21">
        <v>124699</v>
      </c>
      <c r="O16" s="21">
        <v>114501</v>
      </c>
      <c r="P16" s="21"/>
      <c r="Q16" s="16" t="s">
        <v>38</v>
      </c>
      <c r="R16" s="3"/>
    </row>
    <row r="17" spans="1:18" ht="17.100000000000001" customHeight="1">
      <c r="A17" s="8" t="s">
        <v>14</v>
      </c>
      <c r="B17" s="10" t="s">
        <v>34</v>
      </c>
      <c r="C17" s="16" t="s">
        <v>38</v>
      </c>
      <c r="D17" s="16" t="s">
        <v>38</v>
      </c>
      <c r="E17" s="16" t="s">
        <v>38</v>
      </c>
      <c r="F17" s="16" t="s">
        <v>38</v>
      </c>
      <c r="G17" s="16" t="s">
        <v>38</v>
      </c>
      <c r="H17" s="16" t="s">
        <v>38</v>
      </c>
      <c r="I17" s="16" t="s">
        <v>38</v>
      </c>
      <c r="J17" s="16" t="s">
        <v>38</v>
      </c>
      <c r="K17" s="16" t="s">
        <v>38</v>
      </c>
      <c r="L17" s="16" t="s">
        <v>38</v>
      </c>
      <c r="M17" s="16" t="s">
        <v>38</v>
      </c>
      <c r="N17" s="16" t="s">
        <v>38</v>
      </c>
      <c r="O17" s="16" t="s">
        <v>38</v>
      </c>
      <c r="P17" s="16"/>
      <c r="Q17" s="16" t="s">
        <v>38</v>
      </c>
      <c r="R17" s="4"/>
    </row>
    <row r="18" spans="1:18" ht="17.100000000000001" customHeight="1">
      <c r="A18" s="8" t="s">
        <v>15</v>
      </c>
      <c r="B18" s="10" t="s">
        <v>25</v>
      </c>
      <c r="C18" s="13" t="s">
        <v>39</v>
      </c>
      <c r="D18" s="16" t="s">
        <v>38</v>
      </c>
      <c r="E18" s="16" t="s">
        <v>38</v>
      </c>
      <c r="F18" s="16" t="s">
        <v>38</v>
      </c>
      <c r="G18" s="16" t="s">
        <v>38</v>
      </c>
      <c r="H18" s="16" t="s">
        <v>38</v>
      </c>
      <c r="I18" s="16" t="s">
        <v>38</v>
      </c>
      <c r="J18" s="12">
        <v>6074</v>
      </c>
      <c r="K18" s="16" t="s">
        <v>38</v>
      </c>
      <c r="L18" s="16" t="s">
        <v>38</v>
      </c>
      <c r="M18" s="16" t="s">
        <v>38</v>
      </c>
      <c r="N18" s="16" t="s">
        <v>38</v>
      </c>
      <c r="O18" s="16">
        <v>7647</v>
      </c>
      <c r="P18" s="1"/>
      <c r="Q18" s="25">
        <v>6572</v>
      </c>
      <c r="R18" s="1" t="s">
        <v>35</v>
      </c>
    </row>
    <row r="19" spans="1:18" ht="17.100000000000001" customHeight="1">
      <c r="A19" s="8" t="s">
        <v>16</v>
      </c>
      <c r="B19" s="20" t="s">
        <v>28</v>
      </c>
      <c r="C19" s="16" t="s">
        <v>38</v>
      </c>
      <c r="D19" s="16" t="s">
        <v>38</v>
      </c>
      <c r="E19" s="16" t="s">
        <v>38</v>
      </c>
      <c r="F19" s="16" t="s">
        <v>38</v>
      </c>
      <c r="G19" s="16" t="s">
        <v>38</v>
      </c>
      <c r="H19" s="16" t="s">
        <v>38</v>
      </c>
      <c r="I19" s="16" t="s">
        <v>38</v>
      </c>
      <c r="J19" s="16" t="s">
        <v>38</v>
      </c>
      <c r="K19" s="16" t="s">
        <v>38</v>
      </c>
      <c r="L19" s="16">
        <v>166150576</v>
      </c>
      <c r="M19" s="1">
        <v>163855706</v>
      </c>
      <c r="N19" s="12">
        <v>177022626</v>
      </c>
      <c r="O19" s="12">
        <v>180503939</v>
      </c>
      <c r="P19" s="12"/>
      <c r="Q19" s="16" t="s">
        <v>38</v>
      </c>
      <c r="R19" s="2"/>
    </row>
    <row r="20" spans="1:18" ht="17.100000000000001" customHeight="1">
      <c r="A20" s="8" t="s">
        <v>17</v>
      </c>
      <c r="B20" s="10" t="s">
        <v>29</v>
      </c>
      <c r="C20" s="22">
        <v>437494</v>
      </c>
      <c r="D20" s="23">
        <v>470828</v>
      </c>
      <c r="E20" s="22">
        <v>473475</v>
      </c>
      <c r="F20" s="12">
        <v>403736</v>
      </c>
      <c r="G20" s="12">
        <v>398515</v>
      </c>
      <c r="H20" s="22">
        <v>409572</v>
      </c>
      <c r="I20" s="22">
        <v>546433</v>
      </c>
      <c r="J20" s="22">
        <v>466533</v>
      </c>
      <c r="K20" s="22">
        <v>480235</v>
      </c>
      <c r="L20" s="22">
        <v>557497</v>
      </c>
      <c r="M20" s="22">
        <v>579960</v>
      </c>
      <c r="N20" s="22">
        <v>595387</v>
      </c>
      <c r="O20" s="22">
        <v>636241</v>
      </c>
      <c r="P20" s="12"/>
      <c r="Q20" s="16">
        <v>673916</v>
      </c>
      <c r="R20" s="12"/>
    </row>
    <row r="21" spans="1:18" ht="17.100000000000001" customHeight="1">
      <c r="A21" s="8" t="s">
        <v>18</v>
      </c>
      <c r="B21" s="10" t="s">
        <v>30</v>
      </c>
      <c r="C21" s="16" t="s">
        <v>38</v>
      </c>
      <c r="D21" s="16" t="s">
        <v>38</v>
      </c>
      <c r="E21" s="16" t="s">
        <v>38</v>
      </c>
      <c r="F21" s="16" t="s">
        <v>38</v>
      </c>
      <c r="G21" s="16" t="s">
        <v>38</v>
      </c>
      <c r="H21" s="16" t="s">
        <v>38</v>
      </c>
      <c r="I21" s="16" t="s">
        <v>38</v>
      </c>
      <c r="J21" s="16" t="s">
        <v>38</v>
      </c>
      <c r="K21" s="16" t="s">
        <v>38</v>
      </c>
      <c r="L21" s="16">
        <v>4089000</v>
      </c>
      <c r="M21" s="12">
        <v>4381000</v>
      </c>
      <c r="N21" s="12">
        <v>4037000</v>
      </c>
      <c r="O21" s="12">
        <v>4234000</v>
      </c>
      <c r="P21" s="12" t="s">
        <v>35</v>
      </c>
      <c r="Q21" s="12">
        <v>4610000</v>
      </c>
      <c r="R21" s="12" t="s">
        <v>35</v>
      </c>
    </row>
    <row r="22" spans="1:18" ht="17.100000000000001" customHeight="1">
      <c r="A22" s="8" t="s">
        <v>19</v>
      </c>
      <c r="B22" s="10" t="s">
        <v>25</v>
      </c>
      <c r="C22" s="16" t="s">
        <v>38</v>
      </c>
      <c r="D22" s="16" t="s">
        <v>38</v>
      </c>
      <c r="E22" s="16" t="s">
        <v>38</v>
      </c>
      <c r="F22" s="16" t="s">
        <v>38</v>
      </c>
      <c r="G22" s="16" t="s">
        <v>38</v>
      </c>
      <c r="H22" s="16" t="s">
        <v>38</v>
      </c>
      <c r="I22" s="16">
        <v>16530</v>
      </c>
      <c r="J22" s="16">
        <v>21723</v>
      </c>
      <c r="K22" s="16">
        <v>22022</v>
      </c>
      <c r="L22" s="16">
        <v>30226</v>
      </c>
      <c r="M22" s="16">
        <v>23531</v>
      </c>
      <c r="N22" s="12">
        <v>38062</v>
      </c>
      <c r="O22" s="12">
        <v>37264</v>
      </c>
      <c r="P22" s="12"/>
      <c r="Q22" s="16">
        <v>34025</v>
      </c>
      <c r="R22" s="12"/>
    </row>
    <row r="23" spans="1:18" ht="17.100000000000001" customHeight="1">
      <c r="A23" s="8" t="s">
        <v>20</v>
      </c>
      <c r="B23" s="10" t="s">
        <v>31</v>
      </c>
      <c r="C23" s="15">
        <v>140000</v>
      </c>
      <c r="D23" s="16">
        <v>165000</v>
      </c>
      <c r="E23" s="49">
        <v>171000</v>
      </c>
      <c r="F23" s="16">
        <v>199000</v>
      </c>
      <c r="G23" s="16">
        <v>210000</v>
      </c>
      <c r="H23" s="49">
        <v>198000</v>
      </c>
      <c r="I23" s="16">
        <v>212000</v>
      </c>
      <c r="J23" s="49">
        <v>208000</v>
      </c>
      <c r="K23" s="16">
        <v>213000</v>
      </c>
      <c r="L23" s="49">
        <v>235000</v>
      </c>
      <c r="M23" s="16">
        <v>253000</v>
      </c>
      <c r="N23" s="49">
        <v>258000</v>
      </c>
      <c r="O23" s="49">
        <v>244000</v>
      </c>
      <c r="P23" s="15"/>
      <c r="Q23" s="49">
        <v>253000</v>
      </c>
      <c r="R23" s="15"/>
    </row>
    <row r="24" spans="1:18" ht="17.100000000000001" customHeight="1">
      <c r="A24" s="8" t="s">
        <v>21</v>
      </c>
      <c r="B24" s="10" t="s">
        <v>32</v>
      </c>
      <c r="C24" s="16" t="s">
        <v>38</v>
      </c>
      <c r="D24" s="16" t="s">
        <v>38</v>
      </c>
      <c r="E24" s="16" t="s">
        <v>38</v>
      </c>
      <c r="F24" s="16" t="s">
        <v>38</v>
      </c>
      <c r="G24" s="16" t="s">
        <v>38</v>
      </c>
      <c r="H24" s="16" t="s">
        <v>38</v>
      </c>
      <c r="I24" s="16" t="s">
        <v>38</v>
      </c>
      <c r="J24" s="16" t="s">
        <v>38</v>
      </c>
      <c r="K24" s="16" t="s">
        <v>38</v>
      </c>
      <c r="L24" s="16" t="s">
        <v>38</v>
      </c>
      <c r="M24" s="16">
        <v>53111</v>
      </c>
      <c r="N24" s="16">
        <v>60742</v>
      </c>
      <c r="O24" s="16">
        <v>51469</v>
      </c>
      <c r="P24" s="15"/>
      <c r="Q24" s="16">
        <v>55832</v>
      </c>
      <c r="R24" s="15" t="s">
        <v>35</v>
      </c>
    </row>
    <row r="25" spans="1:18" ht="17.100000000000001" customHeight="1">
      <c r="A25" s="8" t="s">
        <v>22</v>
      </c>
      <c r="B25" s="10" t="s">
        <v>33</v>
      </c>
      <c r="C25" s="27">
        <v>9193000</v>
      </c>
      <c r="D25" s="27">
        <v>10009000</v>
      </c>
      <c r="E25" s="27">
        <v>11764000</v>
      </c>
      <c r="F25" s="27">
        <v>16624000</v>
      </c>
      <c r="G25" s="27">
        <v>16835000</v>
      </c>
      <c r="H25" s="27">
        <v>16707653</v>
      </c>
      <c r="I25" s="27">
        <v>15804362</v>
      </c>
      <c r="J25" s="28">
        <v>15788638</v>
      </c>
      <c r="K25" s="28">
        <v>16245817</v>
      </c>
      <c r="L25" s="28">
        <v>18351555</v>
      </c>
      <c r="M25" s="28">
        <v>25720900</v>
      </c>
      <c r="N25" s="28">
        <v>21664391</v>
      </c>
      <c r="O25" s="28">
        <v>29719077</v>
      </c>
      <c r="P25" s="29"/>
      <c r="Q25" s="27">
        <v>36158520</v>
      </c>
      <c r="R25" s="15"/>
    </row>
    <row r="26" spans="1:18" ht="17.100000000000001" customHeight="1">
      <c r="A26" s="8" t="s">
        <v>23</v>
      </c>
      <c r="B26" s="10" t="s">
        <v>28</v>
      </c>
      <c r="C26" s="24" t="s">
        <v>39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31">
        <f>3051000+12149000</f>
        <v>15200000</v>
      </c>
      <c r="K26" s="31">
        <f>3061000+12422000</f>
        <v>15483000</v>
      </c>
      <c r="L26" s="31">
        <f>4475000+12675000</f>
        <v>17150000</v>
      </c>
      <c r="M26" s="31">
        <f>3498000+12334000</f>
        <v>15832000</v>
      </c>
      <c r="N26" s="31">
        <f>3576000+12562000</f>
        <v>16138000</v>
      </c>
      <c r="O26" s="16" t="s">
        <v>38</v>
      </c>
      <c r="P26" s="15"/>
      <c r="Q26" s="16" t="s">
        <v>38</v>
      </c>
      <c r="R26" s="15"/>
    </row>
    <row r="27" spans="1:18" ht="17.100000000000001" customHeight="1">
      <c r="A27" s="8"/>
      <c r="B27" s="10"/>
      <c r="R27" s="15"/>
    </row>
    <row r="28" spans="1:18">
      <c r="A28" s="7" t="s">
        <v>37</v>
      </c>
    </row>
    <row r="29" spans="1:18">
      <c r="A29" s="40" t="s">
        <v>40</v>
      </c>
      <c r="B29" s="46"/>
      <c r="C29" s="46"/>
      <c r="D29" s="46"/>
      <c r="E29" s="46"/>
      <c r="F29" s="46"/>
      <c r="G29" s="46"/>
      <c r="H29" s="41"/>
      <c r="I29" s="41"/>
      <c r="J29" s="41"/>
      <c r="K29" s="41"/>
      <c r="L29" s="41"/>
      <c r="M29" s="41"/>
      <c r="N29" s="41"/>
      <c r="O29" s="45"/>
    </row>
    <row r="30" spans="1:18">
      <c r="A30" s="44" t="s">
        <v>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8">
      <c r="A31" s="47" t="s">
        <v>42</v>
      </c>
      <c r="B31" s="48"/>
      <c r="C31" s="48"/>
      <c r="D31" s="48"/>
      <c r="E31" s="48"/>
      <c r="F31" s="48"/>
      <c r="G31" s="48"/>
      <c r="H31" s="42"/>
      <c r="I31" s="42"/>
      <c r="J31" s="42"/>
      <c r="K31" s="42"/>
      <c r="L31" s="42"/>
      <c r="M31" s="42"/>
      <c r="N31" s="42"/>
      <c r="O31" s="43"/>
    </row>
    <row r="32" spans="1:18">
      <c r="A32" s="44" t="s">
        <v>43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>
      <c r="A33" s="40" t="s">
        <v>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5"/>
    </row>
    <row r="34" spans="1:15">
      <c r="A34" s="44" t="s">
        <v>46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</row>
    <row r="35" spans="1:15">
      <c r="A35" s="40" t="s">
        <v>45</v>
      </c>
      <c r="B35" s="41"/>
      <c r="C35" s="41"/>
      <c r="D35" s="41"/>
      <c r="E35" s="41"/>
      <c r="F35" s="41"/>
      <c r="G35" s="41"/>
      <c r="H35" s="41"/>
      <c r="I35" s="42"/>
      <c r="J35" s="42"/>
      <c r="K35" s="42"/>
      <c r="L35" s="42"/>
      <c r="M35" s="42"/>
      <c r="N35" s="42"/>
      <c r="O35" s="43"/>
    </row>
    <row r="36" spans="1:15" ht="18">
      <c r="H36" s="30"/>
    </row>
  </sheetData>
  <mergeCells count="10">
    <mergeCell ref="C1:R1"/>
    <mergeCell ref="C2:R2"/>
    <mergeCell ref="C3:R3"/>
    <mergeCell ref="A35:O35"/>
    <mergeCell ref="A34:O34"/>
    <mergeCell ref="A33:O33"/>
    <mergeCell ref="A29:O29"/>
    <mergeCell ref="A30:O30"/>
    <mergeCell ref="A31:O31"/>
    <mergeCell ref="A32:O32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Revenue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gaelle</dc:creator>
  <cp:lastModifiedBy>Nilima Lal</cp:lastModifiedBy>
  <cp:lastPrinted>2013-06-13T00:15:39Z</cp:lastPrinted>
  <dcterms:created xsi:type="dcterms:W3CDTF">2008-02-21T01:55:37Z</dcterms:created>
  <dcterms:modified xsi:type="dcterms:W3CDTF">2019-03-22T00:39:33Z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